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50" i="1"/>
  <c r="I150"/>
  <c r="H150"/>
  <c r="G150"/>
  <c r="F150"/>
  <c r="L148"/>
  <c r="L149" s="1"/>
  <c r="L134"/>
  <c r="L135" s="1"/>
  <c r="L119"/>
  <c r="L120" s="1"/>
  <c r="L104"/>
  <c r="L105" s="1"/>
  <c r="L90"/>
  <c r="L91" s="1"/>
  <c r="L76"/>
  <c r="L77" s="1"/>
  <c r="L61"/>
  <c r="L62" s="1"/>
  <c r="L47"/>
  <c r="L48" s="1"/>
  <c r="L32"/>
  <c r="L33" s="1"/>
  <c r="L19"/>
  <c r="L20" s="1"/>
  <c r="B149" l="1"/>
  <c r="A149"/>
  <c r="J148"/>
  <c r="J149" s="1"/>
  <c r="I148"/>
  <c r="I149" s="1"/>
  <c r="H148"/>
  <c r="H149" s="1"/>
  <c r="G148"/>
  <c r="G149" s="1"/>
  <c r="F148"/>
  <c r="F149" s="1"/>
  <c r="B141"/>
  <c r="A141"/>
  <c r="B135"/>
  <c r="A135"/>
  <c r="J134"/>
  <c r="J135" s="1"/>
  <c r="I134"/>
  <c r="I135" s="1"/>
  <c r="H134"/>
  <c r="H135" s="1"/>
  <c r="G134"/>
  <c r="G135" s="1"/>
  <c r="F134"/>
  <c r="F135" s="1"/>
  <c r="B127"/>
  <c r="A127"/>
  <c r="B120"/>
  <c r="A120"/>
  <c r="J119"/>
  <c r="J120" s="1"/>
  <c r="I119"/>
  <c r="I120" s="1"/>
  <c r="H119"/>
  <c r="H120" s="1"/>
  <c r="G119"/>
  <c r="G120" s="1"/>
  <c r="F119"/>
  <c r="F120" s="1"/>
  <c r="B112"/>
  <c r="A112"/>
  <c r="B105"/>
  <c r="A105"/>
  <c r="J104"/>
  <c r="J105" s="1"/>
  <c r="I104"/>
  <c r="I105" s="1"/>
  <c r="H104"/>
  <c r="H105" s="1"/>
  <c r="G104"/>
  <c r="G105" s="1"/>
  <c r="F104"/>
  <c r="F105" s="1"/>
  <c r="B97"/>
  <c r="A97"/>
  <c r="B91"/>
  <c r="A91"/>
  <c r="J90"/>
  <c r="J91" s="1"/>
  <c r="I90"/>
  <c r="I91" s="1"/>
  <c r="H90"/>
  <c r="H91" s="1"/>
  <c r="G90"/>
  <c r="G91" s="1"/>
  <c r="F90"/>
  <c r="F91" s="1"/>
  <c r="B83"/>
  <c r="A83"/>
  <c r="B77"/>
  <c r="A77"/>
  <c r="J76"/>
  <c r="J77" s="1"/>
  <c r="I76"/>
  <c r="I77" s="1"/>
  <c r="H76"/>
  <c r="H77" s="1"/>
  <c r="G76"/>
  <c r="G77" s="1"/>
  <c r="F76"/>
  <c r="F77" s="1"/>
  <c r="B69"/>
  <c r="A69"/>
  <c r="B62"/>
  <c r="A62"/>
  <c r="J61"/>
  <c r="J62" s="1"/>
  <c r="I61"/>
  <c r="I62" s="1"/>
  <c r="H61"/>
  <c r="H62" s="1"/>
  <c r="G61"/>
  <c r="G62" s="1"/>
  <c r="F61"/>
  <c r="F62" s="1"/>
  <c r="B54"/>
  <c r="A54"/>
  <c r="B48"/>
  <c r="A48"/>
  <c r="J47"/>
  <c r="J48" s="1"/>
  <c r="I47"/>
  <c r="I48" s="1"/>
  <c r="H47"/>
  <c r="H48" s="1"/>
  <c r="G47"/>
  <c r="G48" s="1"/>
  <c r="F47"/>
  <c r="F48" s="1"/>
  <c r="B40"/>
  <c r="A40"/>
  <c r="B33"/>
  <c r="A33"/>
  <c r="J32"/>
  <c r="J33" s="1"/>
  <c r="I32"/>
  <c r="I33" s="1"/>
  <c r="H32"/>
  <c r="H33" s="1"/>
  <c r="G32"/>
  <c r="G33" s="1"/>
  <c r="F32"/>
  <c r="F33" s="1"/>
  <c r="B25"/>
  <c r="A25"/>
  <c r="B20"/>
  <c r="A20"/>
  <c r="J19"/>
  <c r="J20" s="1"/>
  <c r="I19"/>
  <c r="H19"/>
  <c r="H20" s="1"/>
  <c r="G19"/>
  <c r="G20" s="1"/>
  <c r="F19"/>
  <c r="F20" s="1"/>
  <c r="B12"/>
  <c r="A12"/>
  <c r="I20"/>
</calcChain>
</file>

<file path=xl/sharedStrings.xml><?xml version="1.0" encoding="utf-8"?>
<sst xmlns="http://schemas.openxmlformats.org/spreadsheetml/2006/main" count="306" uniqueCount="98">
  <si>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</si>
  <si>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</si>
  <si>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</si>
  <si>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</si>
  <si>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</si>
  <si>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</si>
  <si>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</si>
  <si>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</si>
  <si>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</si>
  <si>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</si>
  <si>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</si>
  <si>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</si>
  <si>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</si>
  <si>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</si>
  <si>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</si>
  <si>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</si>
  <si>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</si>
  <si>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</si>
  <si>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</si>
  <si>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</si>
  <si>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</si>
  <si>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</si>
  <si>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</si>
  <si>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</si>
  <si>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</si>
  <si>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</si>
  <si>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</si>
  <si>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</si>
  <si>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</si>
  <si>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</si>
  <si>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</si>
  <si>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</si>
  <si>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</si>
  <si>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</si>
  <si>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</si>
  <si>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</si>
  <si>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</si>
  <si>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</si>
  <si>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</si>
  <si>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12 с. Малая Джалга</t>
  </si>
  <si>
    <t>конд.издл</t>
  </si>
  <si>
    <t>масло сл.</t>
  </si>
  <si>
    <t>И.А. Никулина</t>
  </si>
  <si>
    <t>Директор</t>
  </si>
  <si>
    <t>салат из квашеной капусты</t>
  </si>
  <si>
    <t>суп картофельный с бобовыми</t>
  </si>
  <si>
    <t>тефтели с соусом красным основным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</si>
  <si>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</si>
  <si>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</si>
  <si>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</si>
  <si>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</si>
  <si>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47/2017</t>
  </si>
  <si>
    <t>102/2017</t>
  </si>
  <si>
    <t>278/2017</t>
  </si>
  <si>
    <t>202/2017</t>
  </si>
  <si>
    <t>349/2017</t>
  </si>
  <si>
    <t>консерва овощная закусочная (икра кабачковая)</t>
  </si>
  <si>
    <t>борщ с капустой и картофелем со сметаной</t>
  </si>
  <si>
    <t>шницель рыбный натуральный с маслом сливочным</t>
  </si>
  <si>
    <t>картофель отварной, запеченый с растительным маслом</t>
  </si>
  <si>
    <t>73/2017</t>
  </si>
  <si>
    <t>82/2017</t>
  </si>
  <si>
    <t>235/2017</t>
  </si>
  <si>
    <t>125/2017</t>
  </si>
  <si>
    <t>горошек зеленый консервированный</t>
  </si>
  <si>
    <t>суп картофельный с макаронными изделиями</t>
  </si>
  <si>
    <t>гуляш</t>
  </si>
  <si>
    <t>каша пшеничная рассыпчатая</t>
  </si>
  <si>
    <t>чай с сахаром</t>
  </si>
  <si>
    <t>306/2017</t>
  </si>
  <si>
    <t>103/2017</t>
  </si>
  <si>
    <t>260/2017</t>
  </si>
  <si>
    <t>302/2017</t>
  </si>
  <si>
    <t>376/2017</t>
  </si>
  <si>
    <t>салат из свеклы отварной</t>
  </si>
  <si>
    <t>щи из свежей капусты с картофелем со сметаной</t>
  </si>
  <si>
    <t>плов из птицы</t>
  </si>
  <si>
    <t>сок фруктовый (в ассортименте)</t>
  </si>
  <si>
    <t>52/2017</t>
  </si>
  <si>
    <t>88/2017</t>
  </si>
  <si>
    <t>291/2017</t>
  </si>
  <si>
    <t>389/2017</t>
  </si>
  <si>
    <t>салат из свежей капусты с морковью</t>
  </si>
  <si>
    <t>суп картофельный с крупой</t>
  </si>
  <si>
    <t>котлета куриная</t>
  </si>
  <si>
    <t>каша рассыпчатая гречневая</t>
  </si>
  <si>
    <t>45/2017</t>
  </si>
  <si>
    <t>101/2017</t>
  </si>
  <si>
    <t>294/2017</t>
  </si>
  <si>
    <t>171/2017</t>
  </si>
  <si>
    <t>бефстроганов</t>
  </si>
  <si>
    <t>250/2017</t>
  </si>
  <si>
    <t>рыба, тушеная в томате с овощами</t>
  </si>
  <si>
    <t>пюре картофельное</t>
  </si>
  <si>
    <t>229/2017</t>
  </si>
  <si>
    <t>312/2017</t>
  </si>
  <si>
    <t>птица отварная</t>
  </si>
  <si>
    <t>288/2017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</si>
</sst>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2" fontId="3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1" fontId="0" fillId="4" borderId="8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1" sqref="J15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43</v>
      </c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 t="s">
        <v>42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50" t="s">
        <v>36</v>
      </c>
      <c r="I4" s="50" t="s">
        <v>37</v>
      </c>
      <c r="J4" s="50" t="s">
        <v>38</v>
      </c>
    </row>
    <row r="5" spans="1:12" ht="33.7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>
      <c r="A7" s="23"/>
      <c r="B7" s="15"/>
      <c r="C7" s="11"/>
      <c r="D7" s="51" t="s">
        <v>26</v>
      </c>
      <c r="E7" s="43"/>
      <c r="F7" s="44"/>
      <c r="G7" s="44"/>
      <c r="H7" s="44"/>
      <c r="I7" s="44"/>
      <c r="J7" s="44"/>
      <c r="K7" s="45"/>
      <c r="L7" s="44"/>
    </row>
    <row r="8" spans="1:12" ht="15">
      <c r="A8" s="23"/>
      <c r="B8" s="15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5">
      <c r="A9" s="23"/>
      <c r="B9" s="15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>
      <c r="A10" s="23"/>
      <c r="B10" s="15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>
      <c r="A11" s="24"/>
      <c r="B11" s="17"/>
      <c r="C11" s="8"/>
      <c r="D11" s="18" t="s">
        <v>33</v>
      </c>
      <c r="E11" s="9"/>
      <c r="F11" s="19"/>
      <c r="G11" s="19"/>
      <c r="H11" s="19"/>
      <c r="I11" s="19"/>
      <c r="J11" s="19"/>
      <c r="K11" s="25"/>
      <c r="L11" s="19"/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61" t="s">
        <v>44</v>
      </c>
      <c r="F12" s="63">
        <v>60</v>
      </c>
      <c r="G12" s="64">
        <v>2.2999999999999998</v>
      </c>
      <c r="H12" s="64">
        <v>7</v>
      </c>
      <c r="I12" s="64">
        <v>9.3000000000000007</v>
      </c>
      <c r="J12" s="69">
        <v>110</v>
      </c>
      <c r="K12" s="73" t="s">
        <v>51</v>
      </c>
      <c r="L12" s="71">
        <v>10</v>
      </c>
    </row>
    <row r="13" spans="1:12" ht="15">
      <c r="A13" s="23"/>
      <c r="B13" s="15"/>
      <c r="C13" s="11"/>
      <c r="D13" s="7" t="s">
        <v>27</v>
      </c>
      <c r="E13" s="62" t="s">
        <v>45</v>
      </c>
      <c r="F13" s="64">
        <v>250</v>
      </c>
      <c r="G13" s="64">
        <v>6</v>
      </c>
      <c r="H13" s="64">
        <v>6</v>
      </c>
      <c r="I13" s="64">
        <v>20</v>
      </c>
      <c r="J13" s="70">
        <v>156</v>
      </c>
      <c r="K13" s="73" t="s">
        <v>52</v>
      </c>
      <c r="L13" s="72">
        <v>10</v>
      </c>
    </row>
    <row r="14" spans="1:12" ht="15">
      <c r="A14" s="23"/>
      <c r="B14" s="15"/>
      <c r="C14" s="11"/>
      <c r="D14" s="7" t="s">
        <v>28</v>
      </c>
      <c r="E14" s="62" t="s">
        <v>46</v>
      </c>
      <c r="F14" s="64">
        <v>165</v>
      </c>
      <c r="G14" s="64">
        <v>16</v>
      </c>
      <c r="H14" s="64">
        <v>20</v>
      </c>
      <c r="I14" s="64">
        <v>17</v>
      </c>
      <c r="J14" s="70">
        <v>324</v>
      </c>
      <c r="K14" s="73" t="s">
        <v>53</v>
      </c>
      <c r="L14" s="72">
        <v>40</v>
      </c>
    </row>
    <row r="15" spans="1:12" ht="15">
      <c r="A15" s="23"/>
      <c r="B15" s="15"/>
      <c r="C15" s="11"/>
      <c r="D15" s="7" t="s">
        <v>29</v>
      </c>
      <c r="E15" s="62" t="s">
        <v>47</v>
      </c>
      <c r="F15" s="64">
        <v>150</v>
      </c>
      <c r="G15" s="64">
        <v>5</v>
      </c>
      <c r="H15" s="64">
        <v>4</v>
      </c>
      <c r="I15" s="64">
        <v>36</v>
      </c>
      <c r="J15" s="70">
        <v>207</v>
      </c>
      <c r="K15" s="73" t="s">
        <v>54</v>
      </c>
      <c r="L15" s="72">
        <v>25</v>
      </c>
    </row>
    <row r="16" spans="1:12" ht="15">
      <c r="A16" s="23"/>
      <c r="B16" s="15"/>
      <c r="C16" s="11"/>
      <c r="D16" s="7" t="s">
        <v>30</v>
      </c>
      <c r="E16" s="62" t="s">
        <v>48</v>
      </c>
      <c r="F16" s="64">
        <v>200</v>
      </c>
      <c r="G16" s="64">
        <v>0</v>
      </c>
      <c r="H16" s="64">
        <v>0</v>
      </c>
      <c r="I16" s="64">
        <v>32</v>
      </c>
      <c r="J16" s="70">
        <v>126</v>
      </c>
      <c r="K16" s="73" t="s">
        <v>55</v>
      </c>
      <c r="L16" s="72">
        <v>10</v>
      </c>
    </row>
    <row r="17" spans="1:12" ht="15">
      <c r="A17" s="23"/>
      <c r="B17" s="15"/>
      <c r="C17" s="11"/>
      <c r="D17" s="7" t="s">
        <v>31</v>
      </c>
      <c r="E17" s="62" t="s">
        <v>49</v>
      </c>
      <c r="F17" s="64">
        <v>30</v>
      </c>
      <c r="G17" s="64">
        <v>2</v>
      </c>
      <c r="H17" s="64">
        <v>5</v>
      </c>
      <c r="I17" s="64">
        <v>10</v>
      </c>
      <c r="J17" s="70">
        <v>52</v>
      </c>
      <c r="K17" s="45"/>
      <c r="L17" s="66">
        <v>5</v>
      </c>
    </row>
    <row r="18" spans="1:12" ht="15">
      <c r="A18" s="23"/>
      <c r="B18" s="15"/>
      <c r="C18" s="11"/>
      <c r="D18" s="7" t="s">
        <v>32</v>
      </c>
      <c r="E18" s="62" t="s">
        <v>50</v>
      </c>
      <c r="F18" s="64">
        <v>30</v>
      </c>
      <c r="G18" s="64">
        <v>1</v>
      </c>
      <c r="H18" s="64">
        <v>0</v>
      </c>
      <c r="I18" s="64">
        <v>7</v>
      </c>
      <c r="J18" s="70">
        <v>36</v>
      </c>
      <c r="K18" s="45"/>
      <c r="L18" s="66">
        <v>5</v>
      </c>
    </row>
    <row r="19" spans="1:12" ht="15">
      <c r="A19" s="24"/>
      <c r="B19" s="17"/>
      <c r="C19" s="8"/>
      <c r="D19" s="18" t="s">
        <v>33</v>
      </c>
      <c r="E19" s="9"/>
      <c r="F19" s="19">
        <f>SUM(F12:F18)</f>
        <v>885</v>
      </c>
      <c r="G19" s="19">
        <f>SUM(G12:G18)</f>
        <v>32.299999999999997</v>
      </c>
      <c r="H19" s="19">
        <f>SUM(H12:H18)</f>
        <v>42</v>
      </c>
      <c r="I19" s="19">
        <f>SUM(I12:I18)</f>
        <v>131.30000000000001</v>
      </c>
      <c r="J19" s="19">
        <f>SUM(J12:J18)</f>
        <v>1011</v>
      </c>
      <c r="K19" s="25"/>
      <c r="L19" s="67">
        <f>SUM(L12:L18)</f>
        <v>105</v>
      </c>
    </row>
    <row r="20" spans="1:12" ht="15.75" thickBot="1">
      <c r="A20" s="29">
        <f>A6</f>
        <v>1</v>
      </c>
      <c r="B20" s="30">
        <f>B6</f>
        <v>1</v>
      </c>
      <c r="C20" s="55" t="s">
        <v>4</v>
      </c>
      <c r="D20" s="56"/>
      <c r="E20" s="31"/>
      <c r="F20" s="32">
        <f>F11+F19</f>
        <v>885</v>
      </c>
      <c r="G20" s="32">
        <f t="shared" ref="G20:J20" si="0">G11+G19</f>
        <v>32.299999999999997</v>
      </c>
      <c r="H20" s="32">
        <f t="shared" si="0"/>
        <v>42</v>
      </c>
      <c r="I20" s="32">
        <f t="shared" si="0"/>
        <v>131.30000000000001</v>
      </c>
      <c r="J20" s="32">
        <f t="shared" si="0"/>
        <v>1011</v>
      </c>
      <c r="K20" s="33"/>
      <c r="L20" s="68">
        <f>L19</f>
        <v>105</v>
      </c>
    </row>
    <row r="21" spans="1:12" ht="15">
      <c r="A21" s="14">
        <v>1</v>
      </c>
      <c r="B21" s="15">
        <v>2</v>
      </c>
      <c r="C21" s="22" t="s">
        <v>20</v>
      </c>
      <c r="D21" s="5" t="s">
        <v>21</v>
      </c>
      <c r="E21" s="40"/>
      <c r="F21" s="41"/>
      <c r="G21" s="41"/>
      <c r="H21" s="41"/>
      <c r="I21" s="41"/>
      <c r="J21" s="41"/>
      <c r="K21" s="42"/>
      <c r="L21" s="41"/>
    </row>
    <row r="22" spans="1:12" ht="15">
      <c r="A22" s="14"/>
      <c r="B22" s="15"/>
      <c r="C22" s="11"/>
      <c r="D22" s="7" t="s">
        <v>22</v>
      </c>
      <c r="E22" s="43"/>
      <c r="F22" s="44"/>
      <c r="G22" s="44"/>
      <c r="H22" s="44"/>
      <c r="I22" s="44"/>
      <c r="J22" s="44"/>
      <c r="K22" s="45"/>
      <c r="L22" s="44"/>
    </row>
    <row r="23" spans="1:12" ht="15">
      <c r="A23" s="14"/>
      <c r="B23" s="15"/>
      <c r="C23" s="11"/>
      <c r="D23" s="7" t="s">
        <v>23</v>
      </c>
      <c r="E23" s="43"/>
      <c r="F23" s="44"/>
      <c r="G23" s="44"/>
      <c r="H23" s="44"/>
      <c r="I23" s="44"/>
      <c r="J23" s="44"/>
      <c r="K23" s="45"/>
      <c r="L23" s="44"/>
    </row>
    <row r="24" spans="1:12" ht="15">
      <c r="A24" s="16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/>
    </row>
    <row r="25" spans="1:12" ht="15">
      <c r="A25" s="13">
        <f>A21</f>
        <v>1</v>
      </c>
      <c r="B25" s="13">
        <f>B21</f>
        <v>2</v>
      </c>
      <c r="C25" s="10" t="s">
        <v>25</v>
      </c>
      <c r="D25" s="7" t="s">
        <v>26</v>
      </c>
      <c r="E25" s="61" t="s">
        <v>56</v>
      </c>
      <c r="F25" s="63">
        <v>50</v>
      </c>
      <c r="G25" s="63">
        <v>1</v>
      </c>
      <c r="H25" s="63">
        <v>5</v>
      </c>
      <c r="I25" s="64">
        <v>4</v>
      </c>
      <c r="J25" s="69">
        <v>60</v>
      </c>
      <c r="K25" s="73" t="s">
        <v>60</v>
      </c>
      <c r="L25" s="71">
        <v>15</v>
      </c>
    </row>
    <row r="26" spans="1:12" ht="15">
      <c r="A26" s="14"/>
      <c r="B26" s="15"/>
      <c r="C26" s="11"/>
      <c r="D26" s="7" t="s">
        <v>27</v>
      </c>
      <c r="E26" s="62" t="s">
        <v>57</v>
      </c>
      <c r="F26" s="64">
        <v>255</v>
      </c>
      <c r="G26" s="64">
        <v>2</v>
      </c>
      <c r="H26" s="64">
        <v>6</v>
      </c>
      <c r="I26" s="64">
        <v>12</v>
      </c>
      <c r="J26" s="70">
        <v>114</v>
      </c>
      <c r="K26" s="73" t="s">
        <v>61</v>
      </c>
      <c r="L26" s="72">
        <v>10</v>
      </c>
    </row>
    <row r="27" spans="1:12" ht="15">
      <c r="A27" s="14"/>
      <c r="B27" s="15"/>
      <c r="C27" s="11"/>
      <c r="D27" s="7" t="s">
        <v>28</v>
      </c>
      <c r="E27" s="62" t="s">
        <v>58</v>
      </c>
      <c r="F27" s="64">
        <v>95</v>
      </c>
      <c r="G27" s="64">
        <v>15</v>
      </c>
      <c r="H27" s="64">
        <v>9</v>
      </c>
      <c r="I27" s="64">
        <v>11</v>
      </c>
      <c r="J27" s="70">
        <v>174</v>
      </c>
      <c r="K27" s="73" t="s">
        <v>62</v>
      </c>
      <c r="L27" s="72">
        <v>40</v>
      </c>
    </row>
    <row r="28" spans="1:12" ht="30">
      <c r="A28" s="14"/>
      <c r="B28" s="15"/>
      <c r="C28" s="11"/>
      <c r="D28" s="7" t="s">
        <v>29</v>
      </c>
      <c r="E28" s="62" t="s">
        <v>59</v>
      </c>
      <c r="F28" s="64">
        <v>150</v>
      </c>
      <c r="G28" s="64">
        <v>3</v>
      </c>
      <c r="H28" s="64">
        <v>5</v>
      </c>
      <c r="I28" s="64">
        <v>28</v>
      </c>
      <c r="J28" s="70">
        <v>171</v>
      </c>
      <c r="K28" s="73" t="s">
        <v>63</v>
      </c>
      <c r="L28" s="72">
        <v>20</v>
      </c>
    </row>
    <row r="29" spans="1:12" ht="15">
      <c r="A29" s="14"/>
      <c r="B29" s="15"/>
      <c r="C29" s="11"/>
      <c r="D29" s="7" t="s">
        <v>30</v>
      </c>
      <c r="E29" s="62" t="s">
        <v>48</v>
      </c>
      <c r="F29" s="64">
        <v>200</v>
      </c>
      <c r="G29" s="64">
        <v>0</v>
      </c>
      <c r="H29" s="64">
        <v>0</v>
      </c>
      <c r="I29" s="64">
        <v>32</v>
      </c>
      <c r="J29" s="70">
        <v>126</v>
      </c>
      <c r="K29" s="73" t="s">
        <v>55</v>
      </c>
      <c r="L29" s="72">
        <v>10</v>
      </c>
    </row>
    <row r="30" spans="1:12" ht="15">
      <c r="A30" s="14"/>
      <c r="B30" s="15"/>
      <c r="C30" s="11"/>
      <c r="D30" s="7" t="s">
        <v>31</v>
      </c>
      <c r="E30" s="62" t="s">
        <v>49</v>
      </c>
      <c r="F30" s="64">
        <v>30</v>
      </c>
      <c r="G30" s="64">
        <v>2</v>
      </c>
      <c r="H30" s="64">
        <v>5</v>
      </c>
      <c r="I30" s="64">
        <v>10</v>
      </c>
      <c r="J30" s="70">
        <v>52</v>
      </c>
      <c r="K30" s="45"/>
      <c r="L30" s="66">
        <v>5</v>
      </c>
    </row>
    <row r="31" spans="1:12" ht="15">
      <c r="A31" s="14"/>
      <c r="B31" s="15"/>
      <c r="C31" s="11"/>
      <c r="D31" s="7" t="s">
        <v>32</v>
      </c>
      <c r="E31" s="62" t="s">
        <v>50</v>
      </c>
      <c r="F31" s="64">
        <v>30</v>
      </c>
      <c r="G31" s="64">
        <v>1</v>
      </c>
      <c r="H31" s="64">
        <v>0</v>
      </c>
      <c r="I31" s="64">
        <v>7</v>
      </c>
      <c r="J31" s="70">
        <v>36</v>
      </c>
      <c r="K31" s="45"/>
      <c r="L31" s="66">
        <v>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810</v>
      </c>
      <c r="G32" s="19">
        <f>SUM(G25:G31)</f>
        <v>24</v>
      </c>
      <c r="H32" s="19">
        <f>SUM(H25:H31)</f>
        <v>30</v>
      </c>
      <c r="I32" s="19">
        <f>SUM(I25:I31)</f>
        <v>104</v>
      </c>
      <c r="J32" s="19">
        <f>SUM(J25:J31)</f>
        <v>733</v>
      </c>
      <c r="K32" s="25"/>
      <c r="L32" s="67">
        <f>SUM(L25:L31)</f>
        <v>105</v>
      </c>
    </row>
    <row r="33" spans="1:12" ht="15.75" customHeight="1" thickBot="1">
      <c r="A33" s="34">
        <f>A21</f>
        <v>1</v>
      </c>
      <c r="B33" s="34">
        <f>B21</f>
        <v>2</v>
      </c>
      <c r="C33" s="55" t="s">
        <v>4</v>
      </c>
      <c r="D33" s="56"/>
      <c r="E33" s="31"/>
      <c r="F33" s="32">
        <f>F24+F32</f>
        <v>810</v>
      </c>
      <c r="G33" s="32">
        <f t="shared" ref="G33:J33" si="1">G24+G32</f>
        <v>24</v>
      </c>
      <c r="H33" s="32">
        <f t="shared" si="1"/>
        <v>30</v>
      </c>
      <c r="I33" s="32">
        <f t="shared" si="1"/>
        <v>104</v>
      </c>
      <c r="J33" s="32">
        <f t="shared" si="1"/>
        <v>733</v>
      </c>
      <c r="K33" s="33"/>
      <c r="L33" s="68">
        <f>L32</f>
        <v>105</v>
      </c>
    </row>
    <row r="34" spans="1:12" ht="15">
      <c r="A34" s="20">
        <v>1</v>
      </c>
      <c r="B34" s="21">
        <v>3</v>
      </c>
      <c r="C34" s="22" t="s">
        <v>20</v>
      </c>
      <c r="D34" s="5" t="s">
        <v>21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23"/>
      <c r="B35" s="15"/>
      <c r="C35" s="11"/>
      <c r="D35" s="6" t="s">
        <v>29</v>
      </c>
      <c r="E35" s="43"/>
      <c r="F35" s="44"/>
      <c r="G35" s="44"/>
      <c r="H35" s="44"/>
      <c r="I35" s="44"/>
      <c r="J35" s="44"/>
      <c r="K35" s="45"/>
      <c r="L35" s="44"/>
    </row>
    <row r="36" spans="1:12" ht="15">
      <c r="A36" s="23"/>
      <c r="B36" s="15"/>
      <c r="C36" s="11"/>
      <c r="D36" s="6" t="s">
        <v>26</v>
      </c>
      <c r="E36" s="43"/>
      <c r="F36" s="44"/>
      <c r="G36" s="44"/>
      <c r="H36" s="44"/>
      <c r="I36" s="44"/>
      <c r="J36" s="44"/>
      <c r="K36" s="45"/>
      <c r="L36" s="44"/>
    </row>
    <row r="37" spans="1:12" ht="15">
      <c r="A37" s="23"/>
      <c r="B37" s="15"/>
      <c r="C37" s="11"/>
      <c r="D37" s="7" t="s">
        <v>22</v>
      </c>
      <c r="E37" s="43"/>
      <c r="F37" s="44"/>
      <c r="G37" s="44"/>
      <c r="H37" s="44"/>
      <c r="I37" s="44"/>
      <c r="J37" s="44"/>
      <c r="K37" s="45"/>
      <c r="L37" s="44"/>
    </row>
    <row r="38" spans="1:12" ht="15">
      <c r="A38" s="23"/>
      <c r="B38" s="15"/>
      <c r="C38" s="11"/>
      <c r="D38" s="7" t="s">
        <v>23</v>
      </c>
      <c r="E38" s="43"/>
      <c r="F38" s="44"/>
      <c r="G38" s="44"/>
      <c r="H38" s="44"/>
      <c r="I38" s="44"/>
      <c r="J38" s="44"/>
      <c r="K38" s="45"/>
      <c r="L38" s="44"/>
    </row>
    <row r="39" spans="1:12" ht="15">
      <c r="A39" s="24"/>
      <c r="B39" s="17"/>
      <c r="C39" s="8"/>
      <c r="D39" s="18" t="s">
        <v>33</v>
      </c>
      <c r="E39" s="9"/>
      <c r="F39" s="19"/>
      <c r="G39" s="19"/>
      <c r="H39" s="19"/>
      <c r="I39" s="19"/>
      <c r="J39" s="19"/>
      <c r="K39" s="25"/>
      <c r="L39" s="19"/>
    </row>
    <row r="40" spans="1:12" ht="15">
      <c r="A40" s="26">
        <f>A34</f>
        <v>1</v>
      </c>
      <c r="B40" s="13">
        <f>B34</f>
        <v>3</v>
      </c>
      <c r="C40" s="10" t="s">
        <v>25</v>
      </c>
      <c r="D40" s="7" t="s">
        <v>26</v>
      </c>
      <c r="E40" s="61" t="s">
        <v>64</v>
      </c>
      <c r="F40" s="63">
        <v>60</v>
      </c>
      <c r="G40" s="63">
        <v>0</v>
      </c>
      <c r="H40" s="63">
        <v>0</v>
      </c>
      <c r="I40" s="64">
        <v>2</v>
      </c>
      <c r="J40" s="69">
        <v>8</v>
      </c>
      <c r="K40" s="73" t="s">
        <v>69</v>
      </c>
      <c r="L40" s="71">
        <v>10</v>
      </c>
    </row>
    <row r="41" spans="1:12" ht="15">
      <c r="A41" s="23"/>
      <c r="B41" s="15"/>
      <c r="C41" s="11"/>
      <c r="D41" s="7" t="s">
        <v>27</v>
      </c>
      <c r="E41" s="62" t="s">
        <v>65</v>
      </c>
      <c r="F41" s="64">
        <v>250</v>
      </c>
      <c r="G41" s="64">
        <v>3</v>
      </c>
      <c r="H41" s="64">
        <v>3</v>
      </c>
      <c r="I41" s="64">
        <v>21</v>
      </c>
      <c r="J41" s="70">
        <v>122</v>
      </c>
      <c r="K41" s="73" t="s">
        <v>70</v>
      </c>
      <c r="L41" s="72">
        <v>10</v>
      </c>
    </row>
    <row r="42" spans="1:12" ht="15">
      <c r="A42" s="23"/>
      <c r="B42" s="15"/>
      <c r="C42" s="11"/>
      <c r="D42" s="7" t="s">
        <v>28</v>
      </c>
      <c r="E42" s="62" t="s">
        <v>66</v>
      </c>
      <c r="F42" s="64">
        <v>100</v>
      </c>
      <c r="G42" s="64">
        <v>17</v>
      </c>
      <c r="H42" s="64">
        <v>16</v>
      </c>
      <c r="I42" s="64">
        <v>3</v>
      </c>
      <c r="J42" s="70">
        <v>232</v>
      </c>
      <c r="K42" s="73" t="s">
        <v>71</v>
      </c>
      <c r="L42" s="72">
        <v>50</v>
      </c>
    </row>
    <row r="43" spans="1:12" ht="15">
      <c r="A43" s="23"/>
      <c r="B43" s="15"/>
      <c r="C43" s="11"/>
      <c r="D43" s="7" t="s">
        <v>29</v>
      </c>
      <c r="E43" s="62" t="s">
        <v>67</v>
      </c>
      <c r="F43" s="64">
        <v>150</v>
      </c>
      <c r="G43" s="64">
        <v>9</v>
      </c>
      <c r="H43" s="64">
        <v>6</v>
      </c>
      <c r="I43" s="64">
        <v>39</v>
      </c>
      <c r="J43" s="70">
        <v>238</v>
      </c>
      <c r="K43" s="73" t="s">
        <v>72</v>
      </c>
      <c r="L43" s="72">
        <v>20</v>
      </c>
    </row>
    <row r="44" spans="1:12" ht="15">
      <c r="A44" s="23"/>
      <c r="B44" s="15"/>
      <c r="C44" s="11"/>
      <c r="D44" s="7" t="s">
        <v>30</v>
      </c>
      <c r="E44" s="62" t="s">
        <v>68</v>
      </c>
      <c r="F44" s="64">
        <v>200</v>
      </c>
      <c r="G44" s="64">
        <v>0</v>
      </c>
      <c r="H44" s="64">
        <v>0</v>
      </c>
      <c r="I44" s="64">
        <v>15</v>
      </c>
      <c r="J44" s="70">
        <v>58</v>
      </c>
      <c r="K44" s="73" t="s">
        <v>73</v>
      </c>
      <c r="L44" s="72">
        <v>10</v>
      </c>
    </row>
    <row r="45" spans="1:12" ht="15">
      <c r="A45" s="23"/>
      <c r="B45" s="15"/>
      <c r="C45" s="11"/>
      <c r="D45" s="7" t="s">
        <v>31</v>
      </c>
      <c r="E45" s="62" t="s">
        <v>49</v>
      </c>
      <c r="F45" s="64">
        <v>30</v>
      </c>
      <c r="G45" s="64">
        <v>2</v>
      </c>
      <c r="H45" s="64">
        <v>5</v>
      </c>
      <c r="I45" s="64">
        <v>10</v>
      </c>
      <c r="J45" s="70">
        <v>52</v>
      </c>
      <c r="K45" s="45"/>
      <c r="L45" s="66">
        <v>5</v>
      </c>
    </row>
    <row r="46" spans="1:12" ht="15">
      <c r="A46" s="23"/>
      <c r="B46" s="15"/>
      <c r="C46" s="11"/>
      <c r="D46" s="7" t="s">
        <v>32</v>
      </c>
      <c r="E46" s="62" t="s">
        <v>50</v>
      </c>
      <c r="F46" s="64">
        <v>30</v>
      </c>
      <c r="G46" s="64">
        <v>1</v>
      </c>
      <c r="H46" s="64">
        <v>0</v>
      </c>
      <c r="I46" s="64">
        <v>7</v>
      </c>
      <c r="J46" s="70">
        <v>36</v>
      </c>
      <c r="K46" s="45"/>
      <c r="L46" s="66">
        <v>5</v>
      </c>
    </row>
    <row r="47" spans="1:12" ht="15">
      <c r="A47" s="24"/>
      <c r="B47" s="17"/>
      <c r="C47" s="8"/>
      <c r="D47" s="18" t="s">
        <v>33</v>
      </c>
      <c r="E47" s="9"/>
      <c r="F47" s="19">
        <f>SUM(F40:F46)</f>
        <v>820</v>
      </c>
      <c r="G47" s="19">
        <f>SUM(G40:G46)</f>
        <v>32</v>
      </c>
      <c r="H47" s="19">
        <f>SUM(H40:H46)</f>
        <v>30</v>
      </c>
      <c r="I47" s="19">
        <f>SUM(I40:I46)</f>
        <v>97</v>
      </c>
      <c r="J47" s="19">
        <f>SUM(J40:J46)</f>
        <v>746</v>
      </c>
      <c r="K47" s="25"/>
      <c r="L47" s="19">
        <f>SUM(L40:L46)</f>
        <v>110</v>
      </c>
    </row>
    <row r="48" spans="1:12" ht="15.75" customHeight="1" thickBot="1">
      <c r="A48" s="29">
        <f>A34</f>
        <v>1</v>
      </c>
      <c r="B48" s="30">
        <f>B34</f>
        <v>3</v>
      </c>
      <c r="C48" s="55" t="s">
        <v>4</v>
      </c>
      <c r="D48" s="56"/>
      <c r="E48" s="31"/>
      <c r="F48" s="32">
        <f>F39+F47</f>
        <v>820</v>
      </c>
      <c r="G48" s="32">
        <f t="shared" ref="G48:J48" si="2">G39+G47</f>
        <v>32</v>
      </c>
      <c r="H48" s="32">
        <f t="shared" si="2"/>
        <v>30</v>
      </c>
      <c r="I48" s="32">
        <f t="shared" si="2"/>
        <v>97</v>
      </c>
      <c r="J48" s="32">
        <f t="shared" si="2"/>
        <v>746</v>
      </c>
      <c r="K48" s="33"/>
      <c r="L48" s="32">
        <f>L47</f>
        <v>110</v>
      </c>
    </row>
    <row r="49" spans="1:12" ht="15">
      <c r="A49" s="20">
        <v>1</v>
      </c>
      <c r="B49" s="21">
        <v>4</v>
      </c>
      <c r="C49" s="22" t="s">
        <v>20</v>
      </c>
      <c r="D49" s="5" t="s">
        <v>21</v>
      </c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 t="s">
        <v>29</v>
      </c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3"/>
      <c r="B51" s="15"/>
      <c r="C51" s="11"/>
      <c r="D51" s="7" t="s">
        <v>22</v>
      </c>
      <c r="E51" s="43"/>
      <c r="F51" s="44"/>
      <c r="G51" s="44"/>
      <c r="H51" s="44"/>
      <c r="I51" s="44"/>
      <c r="J51" s="44"/>
      <c r="K51" s="45"/>
      <c r="L51" s="44"/>
    </row>
    <row r="52" spans="1:12" ht="15">
      <c r="A52" s="23"/>
      <c r="B52" s="15"/>
      <c r="C52" s="11"/>
      <c r="D52" s="7" t="s">
        <v>23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7"/>
      <c r="C53" s="8"/>
      <c r="D53" s="18" t="s">
        <v>33</v>
      </c>
      <c r="E53" s="9"/>
      <c r="F53" s="19"/>
      <c r="G53" s="19"/>
      <c r="H53" s="19"/>
      <c r="I53" s="19"/>
      <c r="J53" s="19"/>
      <c r="K53" s="25"/>
      <c r="L53" s="19"/>
    </row>
    <row r="54" spans="1:12" ht="15">
      <c r="A54" s="26">
        <f>A49</f>
        <v>1</v>
      </c>
      <c r="B54" s="13">
        <f>B49</f>
        <v>4</v>
      </c>
      <c r="C54" s="10" t="s">
        <v>25</v>
      </c>
      <c r="D54" s="7" t="s">
        <v>26</v>
      </c>
      <c r="E54" s="61" t="s">
        <v>74</v>
      </c>
      <c r="F54" s="63">
        <v>60</v>
      </c>
      <c r="G54" s="63">
        <v>1</v>
      </c>
      <c r="H54" s="63">
        <v>3</v>
      </c>
      <c r="I54" s="64">
        <v>5</v>
      </c>
      <c r="J54" s="69">
        <v>51</v>
      </c>
      <c r="K54" s="73" t="s">
        <v>78</v>
      </c>
      <c r="L54" s="71">
        <v>5</v>
      </c>
    </row>
    <row r="55" spans="1:12" ht="15">
      <c r="A55" s="23"/>
      <c r="B55" s="15"/>
      <c r="C55" s="11"/>
      <c r="D55" s="7" t="s">
        <v>27</v>
      </c>
      <c r="E55" s="62" t="s">
        <v>75</v>
      </c>
      <c r="F55" s="64">
        <v>255</v>
      </c>
      <c r="G55" s="64">
        <v>2</v>
      </c>
      <c r="H55" s="64">
        <v>6</v>
      </c>
      <c r="I55" s="64">
        <v>10</v>
      </c>
      <c r="J55" s="70">
        <v>107</v>
      </c>
      <c r="K55" s="73" t="s">
        <v>79</v>
      </c>
      <c r="L55" s="72">
        <v>10</v>
      </c>
    </row>
    <row r="56" spans="1:12" ht="15">
      <c r="A56" s="23"/>
      <c r="B56" s="15"/>
      <c r="C56" s="11"/>
      <c r="D56" s="7" t="s">
        <v>28</v>
      </c>
      <c r="E56" s="62" t="s">
        <v>76</v>
      </c>
      <c r="F56" s="64">
        <v>270</v>
      </c>
      <c r="G56" s="64">
        <v>26</v>
      </c>
      <c r="H56" s="64">
        <v>20</v>
      </c>
      <c r="I56" s="64">
        <v>40</v>
      </c>
      <c r="J56" s="70">
        <v>468</v>
      </c>
      <c r="K56" s="73" t="s">
        <v>80</v>
      </c>
      <c r="L56" s="72">
        <v>60</v>
      </c>
    </row>
    <row r="57" spans="1:12" ht="15">
      <c r="A57" s="23"/>
      <c r="B57" s="15"/>
      <c r="C57" s="11"/>
      <c r="D57" s="7" t="s">
        <v>29</v>
      </c>
      <c r="E57" s="62"/>
      <c r="F57" s="64"/>
      <c r="G57" s="64"/>
      <c r="H57" s="64"/>
      <c r="I57" s="64"/>
      <c r="J57" s="70"/>
      <c r="K57" s="73"/>
      <c r="L57" s="72"/>
    </row>
    <row r="58" spans="1:12" ht="15">
      <c r="A58" s="23"/>
      <c r="B58" s="15"/>
      <c r="C58" s="11"/>
      <c r="D58" s="7" t="s">
        <v>30</v>
      </c>
      <c r="E58" s="62" t="s">
        <v>77</v>
      </c>
      <c r="F58" s="64">
        <v>200</v>
      </c>
      <c r="G58" s="64">
        <v>1</v>
      </c>
      <c r="H58" s="64">
        <v>0</v>
      </c>
      <c r="I58" s="64">
        <v>20</v>
      </c>
      <c r="J58" s="70">
        <v>92</v>
      </c>
      <c r="K58" s="73" t="s">
        <v>81</v>
      </c>
      <c r="L58" s="72">
        <v>15</v>
      </c>
    </row>
    <row r="59" spans="1:12" ht="15">
      <c r="A59" s="23"/>
      <c r="B59" s="15"/>
      <c r="C59" s="11"/>
      <c r="D59" s="7" t="s">
        <v>31</v>
      </c>
      <c r="E59" s="62" t="s">
        <v>49</v>
      </c>
      <c r="F59" s="64">
        <v>30</v>
      </c>
      <c r="G59" s="64">
        <v>2</v>
      </c>
      <c r="H59" s="64">
        <v>5</v>
      </c>
      <c r="I59" s="64">
        <v>10</v>
      </c>
      <c r="J59" s="70">
        <v>52</v>
      </c>
      <c r="K59" s="73"/>
      <c r="L59" s="72">
        <v>5</v>
      </c>
    </row>
    <row r="60" spans="1:12" ht="15">
      <c r="A60" s="23"/>
      <c r="B60" s="15"/>
      <c r="C60" s="11"/>
      <c r="D60" s="7" t="s">
        <v>32</v>
      </c>
      <c r="E60" s="62" t="s">
        <v>50</v>
      </c>
      <c r="F60" s="64">
        <v>30</v>
      </c>
      <c r="G60" s="64">
        <v>1</v>
      </c>
      <c r="H60" s="64">
        <v>0</v>
      </c>
      <c r="I60" s="64">
        <v>7</v>
      </c>
      <c r="J60" s="70">
        <v>36</v>
      </c>
      <c r="K60" s="73"/>
      <c r="L60" s="72">
        <v>5</v>
      </c>
    </row>
    <row r="61" spans="1:12" ht="15">
      <c r="A61" s="24"/>
      <c r="B61" s="17"/>
      <c r="C61" s="8"/>
      <c r="D61" s="18" t="s">
        <v>33</v>
      </c>
      <c r="E61" s="9"/>
      <c r="F61" s="19">
        <f>SUM(F54:F60)</f>
        <v>845</v>
      </c>
      <c r="G61" s="19">
        <f>SUM(G54:G60)</f>
        <v>33</v>
      </c>
      <c r="H61" s="19">
        <f>SUM(H54:H60)</f>
        <v>34</v>
      </c>
      <c r="I61" s="19">
        <f>SUM(I54:I60)</f>
        <v>92</v>
      </c>
      <c r="J61" s="19">
        <f>SUM(J54:J60)</f>
        <v>806</v>
      </c>
      <c r="K61" s="25"/>
      <c r="L61" s="19">
        <f>SUM(L54:L60)</f>
        <v>100</v>
      </c>
    </row>
    <row r="62" spans="1:12" ht="15.75" customHeight="1" thickBot="1">
      <c r="A62" s="29">
        <f>A49</f>
        <v>1</v>
      </c>
      <c r="B62" s="30">
        <f>B49</f>
        <v>4</v>
      </c>
      <c r="C62" s="55" t="s">
        <v>4</v>
      </c>
      <c r="D62" s="56"/>
      <c r="E62" s="31"/>
      <c r="F62" s="32">
        <f>F53+F61</f>
        <v>845</v>
      </c>
      <c r="G62" s="32">
        <f t="shared" ref="G62:J62" si="3">G53+G61</f>
        <v>33</v>
      </c>
      <c r="H62" s="32">
        <f t="shared" si="3"/>
        <v>34</v>
      </c>
      <c r="I62" s="32">
        <f t="shared" si="3"/>
        <v>92</v>
      </c>
      <c r="J62" s="32">
        <f t="shared" si="3"/>
        <v>806</v>
      </c>
      <c r="K62" s="33"/>
      <c r="L62" s="32">
        <f>L61</f>
        <v>100</v>
      </c>
    </row>
    <row r="63" spans="1:12" ht="15">
      <c r="A63" s="20">
        <v>1</v>
      </c>
      <c r="B63" s="21">
        <v>5</v>
      </c>
      <c r="C63" s="22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>
      <c r="A64" s="23"/>
      <c r="B64" s="15"/>
      <c r="C64" s="11"/>
      <c r="D64" s="7" t="s">
        <v>22</v>
      </c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3"/>
      <c r="B65" s="15"/>
      <c r="C65" s="11"/>
      <c r="D65" s="7" t="s">
        <v>23</v>
      </c>
      <c r="E65" s="43"/>
      <c r="F65" s="44"/>
      <c r="G65" s="44"/>
      <c r="H65" s="44"/>
      <c r="I65" s="44"/>
      <c r="J65" s="44"/>
      <c r="K65" s="45"/>
      <c r="L65" s="44"/>
    </row>
    <row r="66" spans="1:12" ht="15">
      <c r="A66" s="23"/>
      <c r="B66" s="15"/>
      <c r="C66" s="11"/>
      <c r="D66" s="7" t="s">
        <v>24</v>
      </c>
      <c r="E66" s="43"/>
      <c r="F66" s="44"/>
      <c r="G66" s="44"/>
      <c r="H66" s="44"/>
      <c r="I66" s="44"/>
      <c r="J66" s="44"/>
      <c r="K66" s="45"/>
      <c r="L66" s="44"/>
    </row>
    <row r="67" spans="1:12" ht="15">
      <c r="A67" s="23"/>
      <c r="B67" s="15"/>
      <c r="C67" s="11"/>
      <c r="D67" s="52"/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7"/>
      <c r="C68" s="8"/>
      <c r="D68" s="18" t="s">
        <v>33</v>
      </c>
      <c r="E68" s="9"/>
      <c r="F68" s="19"/>
      <c r="G68" s="19"/>
      <c r="H68" s="19"/>
      <c r="I68" s="19"/>
      <c r="J68" s="19"/>
      <c r="K68" s="25"/>
      <c r="L68" s="19"/>
    </row>
    <row r="69" spans="1:12" ht="15">
      <c r="A69" s="26">
        <f>A63</f>
        <v>1</v>
      </c>
      <c r="B69" s="13">
        <f>B63</f>
        <v>5</v>
      </c>
      <c r="C69" s="10" t="s">
        <v>25</v>
      </c>
      <c r="D69" s="7" t="s">
        <v>26</v>
      </c>
      <c r="E69" s="61" t="s">
        <v>82</v>
      </c>
      <c r="F69" s="63">
        <v>60</v>
      </c>
      <c r="G69" s="63">
        <v>2</v>
      </c>
      <c r="H69" s="63">
        <v>7</v>
      </c>
      <c r="I69" s="64">
        <v>9</v>
      </c>
      <c r="J69" s="69">
        <v>110</v>
      </c>
      <c r="K69" s="73" t="s">
        <v>86</v>
      </c>
      <c r="L69" s="71">
        <v>10</v>
      </c>
    </row>
    <row r="70" spans="1:12" ht="15">
      <c r="A70" s="23"/>
      <c r="B70" s="15"/>
      <c r="C70" s="11"/>
      <c r="D70" s="7" t="s">
        <v>27</v>
      </c>
      <c r="E70" s="62" t="s">
        <v>83</v>
      </c>
      <c r="F70" s="64">
        <v>250</v>
      </c>
      <c r="G70" s="64">
        <v>2</v>
      </c>
      <c r="H70" s="64">
        <v>3</v>
      </c>
      <c r="I70" s="64">
        <v>17</v>
      </c>
      <c r="J70" s="70">
        <v>104</v>
      </c>
      <c r="K70" s="73" t="s">
        <v>87</v>
      </c>
      <c r="L70" s="72">
        <v>10</v>
      </c>
    </row>
    <row r="71" spans="1:12" ht="15">
      <c r="A71" s="23"/>
      <c r="B71" s="15"/>
      <c r="C71" s="11"/>
      <c r="D71" s="7" t="s">
        <v>28</v>
      </c>
      <c r="E71" s="62" t="s">
        <v>84</v>
      </c>
      <c r="F71" s="64">
        <v>95</v>
      </c>
      <c r="G71" s="64">
        <v>18</v>
      </c>
      <c r="H71" s="64">
        <v>8</v>
      </c>
      <c r="I71" s="64">
        <v>13</v>
      </c>
      <c r="J71" s="70">
        <v>199</v>
      </c>
      <c r="K71" s="73" t="s">
        <v>88</v>
      </c>
      <c r="L71" s="72">
        <v>40</v>
      </c>
    </row>
    <row r="72" spans="1:12" ht="15">
      <c r="A72" s="23"/>
      <c r="B72" s="15"/>
      <c r="C72" s="11"/>
      <c r="D72" s="7" t="s">
        <v>29</v>
      </c>
      <c r="E72" s="62" t="s">
        <v>85</v>
      </c>
      <c r="F72" s="64">
        <v>150</v>
      </c>
      <c r="G72" s="64">
        <v>9</v>
      </c>
      <c r="H72" s="64">
        <v>6</v>
      </c>
      <c r="I72" s="64">
        <v>43</v>
      </c>
      <c r="J72" s="70">
        <v>166</v>
      </c>
      <c r="K72" s="73" t="s">
        <v>89</v>
      </c>
      <c r="L72" s="72">
        <v>25</v>
      </c>
    </row>
    <row r="73" spans="1:12" ht="15">
      <c r="A73" s="23"/>
      <c r="B73" s="15"/>
      <c r="C73" s="11"/>
      <c r="D73" s="7" t="s">
        <v>30</v>
      </c>
      <c r="E73" s="62" t="s">
        <v>48</v>
      </c>
      <c r="F73" s="64">
        <v>200</v>
      </c>
      <c r="G73" s="64">
        <v>0</v>
      </c>
      <c r="H73" s="64">
        <v>0</v>
      </c>
      <c r="I73" s="64">
        <v>32</v>
      </c>
      <c r="J73" s="70">
        <v>126</v>
      </c>
      <c r="K73" s="73" t="s">
        <v>55</v>
      </c>
      <c r="L73" s="72">
        <v>10</v>
      </c>
    </row>
    <row r="74" spans="1:12" ht="15">
      <c r="A74" s="23"/>
      <c r="B74" s="15"/>
      <c r="C74" s="11"/>
      <c r="D74" s="7" t="s">
        <v>31</v>
      </c>
      <c r="E74" s="62" t="s">
        <v>49</v>
      </c>
      <c r="F74" s="64">
        <v>30</v>
      </c>
      <c r="G74" s="64">
        <v>2</v>
      </c>
      <c r="H74" s="64">
        <v>5</v>
      </c>
      <c r="I74" s="64">
        <v>10</v>
      </c>
      <c r="J74" s="70">
        <v>52</v>
      </c>
      <c r="K74" s="73"/>
      <c r="L74" s="72">
        <v>5</v>
      </c>
    </row>
    <row r="75" spans="1:12" ht="15">
      <c r="A75" s="23"/>
      <c r="B75" s="15"/>
      <c r="C75" s="11"/>
      <c r="D75" s="7" t="s">
        <v>32</v>
      </c>
      <c r="E75" s="62" t="s">
        <v>50</v>
      </c>
      <c r="F75" s="64">
        <v>30</v>
      </c>
      <c r="G75" s="64">
        <v>1</v>
      </c>
      <c r="H75" s="64">
        <v>0</v>
      </c>
      <c r="I75" s="64">
        <v>7</v>
      </c>
      <c r="J75" s="70">
        <v>36</v>
      </c>
      <c r="K75" s="73"/>
      <c r="L75" s="72">
        <v>5</v>
      </c>
    </row>
    <row r="76" spans="1:12" ht="15">
      <c r="A76" s="24"/>
      <c r="B76" s="17"/>
      <c r="C76" s="8"/>
      <c r="D76" s="18" t="s">
        <v>33</v>
      </c>
      <c r="E76" s="9"/>
      <c r="F76" s="19">
        <f>SUM(F69:F75)</f>
        <v>815</v>
      </c>
      <c r="G76" s="19">
        <f>SUM(G69:G75)</f>
        <v>34</v>
      </c>
      <c r="H76" s="19">
        <f>SUM(H69:H75)</f>
        <v>29</v>
      </c>
      <c r="I76" s="19">
        <f>SUM(I69:I75)</f>
        <v>131</v>
      </c>
      <c r="J76" s="19">
        <f>SUM(J69:J75)</f>
        <v>793</v>
      </c>
      <c r="K76" s="25"/>
      <c r="L76" s="19">
        <f>SUM(L69:L75)</f>
        <v>105</v>
      </c>
    </row>
    <row r="77" spans="1:12" ht="15.75" customHeight="1" thickBot="1">
      <c r="A77" s="29">
        <f>A63</f>
        <v>1</v>
      </c>
      <c r="B77" s="30">
        <f>B63</f>
        <v>5</v>
      </c>
      <c r="C77" s="55" t="s">
        <v>4</v>
      </c>
      <c r="D77" s="56"/>
      <c r="E77" s="31"/>
      <c r="F77" s="32">
        <f>F68+F76</f>
        <v>815</v>
      </c>
      <c r="G77" s="32">
        <f t="shared" ref="G77:J77" si="4">G68+G76</f>
        <v>34</v>
      </c>
      <c r="H77" s="32">
        <f t="shared" si="4"/>
        <v>29</v>
      </c>
      <c r="I77" s="32">
        <f t="shared" si="4"/>
        <v>131</v>
      </c>
      <c r="J77" s="32">
        <f t="shared" si="4"/>
        <v>793</v>
      </c>
      <c r="K77" s="33"/>
      <c r="L77" s="32">
        <f>L76</f>
        <v>105</v>
      </c>
    </row>
    <row r="78" spans="1:12" ht="15">
      <c r="A78" s="20">
        <v>2</v>
      </c>
      <c r="B78" s="21">
        <v>1</v>
      </c>
      <c r="C78" s="22" t="s">
        <v>20</v>
      </c>
      <c r="D78" s="5" t="s">
        <v>21</v>
      </c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52" t="s">
        <v>29</v>
      </c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3"/>
      <c r="B80" s="15"/>
      <c r="C80" s="11"/>
      <c r="D80" s="7" t="s">
        <v>22</v>
      </c>
      <c r="E80" s="43"/>
      <c r="F80" s="44"/>
      <c r="G80" s="44"/>
      <c r="H80" s="44"/>
      <c r="I80" s="44"/>
      <c r="J80" s="44"/>
      <c r="K80" s="45"/>
      <c r="L80" s="44"/>
    </row>
    <row r="81" spans="1:12" ht="15">
      <c r="A81" s="23"/>
      <c r="B81" s="15"/>
      <c r="C81" s="11"/>
      <c r="D81" s="7" t="s">
        <v>23</v>
      </c>
      <c r="E81" s="43"/>
      <c r="F81" s="44"/>
      <c r="G81" s="44"/>
      <c r="H81" s="44"/>
      <c r="I81" s="44"/>
      <c r="J81" s="44"/>
      <c r="K81" s="45"/>
      <c r="L81" s="44"/>
    </row>
    <row r="82" spans="1:12" ht="15">
      <c r="A82" s="24"/>
      <c r="B82" s="17"/>
      <c r="C82" s="8"/>
      <c r="D82" s="18" t="s">
        <v>33</v>
      </c>
      <c r="E82" s="9"/>
      <c r="F82" s="19"/>
      <c r="G82" s="19"/>
      <c r="H82" s="19"/>
      <c r="I82" s="19"/>
      <c r="J82" s="19"/>
      <c r="K82" s="25"/>
      <c r="L82" s="19"/>
    </row>
    <row r="83" spans="1:12" ht="15">
      <c r="A83" s="26">
        <f>A78</f>
        <v>2</v>
      </c>
      <c r="B83" s="13">
        <f>B78</f>
        <v>1</v>
      </c>
      <c r="C83" s="10" t="s">
        <v>25</v>
      </c>
      <c r="D83" s="7" t="s">
        <v>26</v>
      </c>
      <c r="E83" s="61" t="s">
        <v>56</v>
      </c>
      <c r="F83" s="63">
        <v>50</v>
      </c>
      <c r="G83" s="63">
        <v>1</v>
      </c>
      <c r="H83" s="63">
        <v>5</v>
      </c>
      <c r="I83" s="64">
        <v>4</v>
      </c>
      <c r="J83" s="69">
        <v>60</v>
      </c>
      <c r="K83" s="73" t="s">
        <v>60</v>
      </c>
      <c r="L83" s="71">
        <v>15</v>
      </c>
    </row>
    <row r="84" spans="1:12" ht="15">
      <c r="A84" s="23"/>
      <c r="B84" s="15"/>
      <c r="C84" s="11"/>
      <c r="D84" s="7" t="s">
        <v>27</v>
      </c>
      <c r="E84" s="62" t="s">
        <v>75</v>
      </c>
      <c r="F84" s="64">
        <v>255</v>
      </c>
      <c r="G84" s="64">
        <v>2</v>
      </c>
      <c r="H84" s="64">
        <v>6</v>
      </c>
      <c r="I84" s="64">
        <v>10</v>
      </c>
      <c r="J84" s="70">
        <v>107</v>
      </c>
      <c r="K84" s="73" t="s">
        <v>79</v>
      </c>
      <c r="L84" s="72">
        <v>10</v>
      </c>
    </row>
    <row r="85" spans="1:12" ht="15">
      <c r="A85" s="23"/>
      <c r="B85" s="15"/>
      <c r="C85" s="11"/>
      <c r="D85" s="7" t="s">
        <v>28</v>
      </c>
      <c r="E85" s="62" t="s">
        <v>90</v>
      </c>
      <c r="F85" s="64">
        <v>100</v>
      </c>
      <c r="G85" s="64">
        <v>18</v>
      </c>
      <c r="H85" s="64">
        <v>21</v>
      </c>
      <c r="I85" s="64">
        <v>6</v>
      </c>
      <c r="J85" s="70">
        <v>306</v>
      </c>
      <c r="K85" s="73" t="s">
        <v>91</v>
      </c>
      <c r="L85" s="72">
        <v>45</v>
      </c>
    </row>
    <row r="86" spans="1:12" ht="15">
      <c r="A86" s="23"/>
      <c r="B86" s="15"/>
      <c r="C86" s="11"/>
      <c r="D86" s="7" t="s">
        <v>29</v>
      </c>
      <c r="E86" s="62" t="s">
        <v>47</v>
      </c>
      <c r="F86" s="64">
        <v>150</v>
      </c>
      <c r="G86" s="64">
        <v>5</v>
      </c>
      <c r="H86" s="64">
        <v>4</v>
      </c>
      <c r="I86" s="64">
        <v>36</v>
      </c>
      <c r="J86" s="70">
        <v>207</v>
      </c>
      <c r="K86" s="73" t="s">
        <v>54</v>
      </c>
      <c r="L86" s="72">
        <v>25</v>
      </c>
    </row>
    <row r="87" spans="1:12" ht="15">
      <c r="A87" s="23"/>
      <c r="B87" s="15"/>
      <c r="C87" s="11"/>
      <c r="D87" s="7" t="s">
        <v>30</v>
      </c>
      <c r="E87" s="62" t="s">
        <v>48</v>
      </c>
      <c r="F87" s="64">
        <v>200</v>
      </c>
      <c r="G87" s="64">
        <v>0</v>
      </c>
      <c r="H87" s="64">
        <v>0</v>
      </c>
      <c r="I87" s="64">
        <v>32</v>
      </c>
      <c r="J87" s="70">
        <v>126</v>
      </c>
      <c r="K87" s="73" t="s">
        <v>55</v>
      </c>
      <c r="L87" s="72">
        <v>10</v>
      </c>
    </row>
    <row r="88" spans="1:12" ht="15">
      <c r="A88" s="23"/>
      <c r="B88" s="15"/>
      <c r="C88" s="11"/>
      <c r="D88" s="7" t="s">
        <v>31</v>
      </c>
      <c r="E88" s="62" t="s">
        <v>49</v>
      </c>
      <c r="F88" s="64">
        <v>30</v>
      </c>
      <c r="G88" s="64">
        <v>2</v>
      </c>
      <c r="H88" s="64">
        <v>5</v>
      </c>
      <c r="I88" s="64">
        <v>10</v>
      </c>
      <c r="J88" s="70">
        <v>52</v>
      </c>
      <c r="K88" s="45"/>
      <c r="L88" s="66">
        <v>5</v>
      </c>
    </row>
    <row r="89" spans="1:12" ht="15">
      <c r="A89" s="23"/>
      <c r="B89" s="15"/>
      <c r="C89" s="11"/>
      <c r="D89" s="7" t="s">
        <v>32</v>
      </c>
      <c r="E89" s="62" t="s">
        <v>50</v>
      </c>
      <c r="F89" s="64">
        <v>30</v>
      </c>
      <c r="G89" s="64">
        <v>1</v>
      </c>
      <c r="H89" s="64">
        <v>0</v>
      </c>
      <c r="I89" s="64">
        <v>7</v>
      </c>
      <c r="J89" s="70">
        <v>36</v>
      </c>
      <c r="K89" s="45"/>
      <c r="L89" s="66">
        <v>5</v>
      </c>
    </row>
    <row r="90" spans="1:12" ht="15">
      <c r="A90" s="24"/>
      <c r="B90" s="17"/>
      <c r="C90" s="8"/>
      <c r="D90" s="18" t="s">
        <v>33</v>
      </c>
      <c r="E90" s="9"/>
      <c r="F90" s="19">
        <f>SUM(F83:F89)</f>
        <v>815</v>
      </c>
      <c r="G90" s="19">
        <f>SUM(G83:G89)</f>
        <v>29</v>
      </c>
      <c r="H90" s="19">
        <f>SUM(H83:H89)</f>
        <v>41</v>
      </c>
      <c r="I90" s="19">
        <f>SUM(I83:I89)</f>
        <v>105</v>
      </c>
      <c r="J90" s="19">
        <f>SUM(J83:J89)</f>
        <v>894</v>
      </c>
      <c r="K90" s="25"/>
      <c r="L90" s="19">
        <f>SUM(L83:L89)</f>
        <v>115</v>
      </c>
    </row>
    <row r="91" spans="1:12" ht="15.75" customHeight="1" thickBot="1">
      <c r="A91" s="29">
        <f>A78</f>
        <v>2</v>
      </c>
      <c r="B91" s="30">
        <f>B78</f>
        <v>1</v>
      </c>
      <c r="C91" s="55" t="s">
        <v>4</v>
      </c>
      <c r="D91" s="56"/>
      <c r="E91" s="31"/>
      <c r="F91" s="32">
        <f t="shared" ref="F91:J91" si="5">F82+F90</f>
        <v>815</v>
      </c>
      <c r="G91" s="32">
        <f t="shared" si="5"/>
        <v>29</v>
      </c>
      <c r="H91" s="32">
        <f t="shared" si="5"/>
        <v>41</v>
      </c>
      <c r="I91" s="32">
        <f t="shared" si="5"/>
        <v>105</v>
      </c>
      <c r="J91" s="32">
        <f t="shared" si="5"/>
        <v>894</v>
      </c>
      <c r="K91" s="33"/>
      <c r="L91" s="32">
        <f>L90</f>
        <v>115</v>
      </c>
    </row>
    <row r="92" spans="1:12" ht="15">
      <c r="A92" s="14">
        <v>2</v>
      </c>
      <c r="B92" s="15">
        <v>2</v>
      </c>
      <c r="C92" s="22" t="s">
        <v>20</v>
      </c>
      <c r="D92" s="5" t="s">
        <v>21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14"/>
      <c r="B93" s="15"/>
      <c r="C93" s="11"/>
      <c r="D93" s="7" t="s">
        <v>22</v>
      </c>
      <c r="E93" s="43"/>
      <c r="F93" s="44"/>
      <c r="G93" s="44"/>
      <c r="H93" s="44"/>
      <c r="I93" s="44"/>
      <c r="J93" s="44"/>
      <c r="K93" s="45"/>
      <c r="L93" s="44"/>
    </row>
    <row r="94" spans="1:12" ht="15">
      <c r="A94" s="14"/>
      <c r="B94" s="15"/>
      <c r="C94" s="11"/>
      <c r="D94" s="7" t="s">
        <v>23</v>
      </c>
      <c r="E94" s="43"/>
      <c r="F94" s="44"/>
      <c r="G94" s="44"/>
      <c r="H94" s="44"/>
      <c r="I94" s="44"/>
      <c r="J94" s="44"/>
      <c r="K94" s="45"/>
      <c r="L94" s="44"/>
    </row>
    <row r="95" spans="1:12" ht="15">
      <c r="A95" s="14"/>
      <c r="B95" s="15"/>
      <c r="C95" s="11"/>
      <c r="D95" s="7" t="s">
        <v>24</v>
      </c>
      <c r="E95" s="43"/>
      <c r="F95" s="44"/>
      <c r="G95" s="44"/>
      <c r="H95" s="44"/>
      <c r="I95" s="44"/>
      <c r="J95" s="44"/>
      <c r="K95" s="45"/>
      <c r="L95" s="44"/>
    </row>
    <row r="96" spans="1:12" ht="15">
      <c r="A96" s="16"/>
      <c r="B96" s="17"/>
      <c r="C96" s="8"/>
      <c r="D96" s="18" t="s">
        <v>33</v>
      </c>
      <c r="E96" s="9"/>
      <c r="F96" s="19"/>
      <c r="G96" s="19"/>
      <c r="H96" s="19"/>
      <c r="I96" s="19"/>
      <c r="J96" s="19"/>
      <c r="K96" s="25"/>
      <c r="L96" s="19"/>
    </row>
    <row r="97" spans="1:12" ht="15">
      <c r="A97" s="13">
        <f>A92</f>
        <v>2</v>
      </c>
      <c r="B97" s="13">
        <f>B92</f>
        <v>2</v>
      </c>
      <c r="C97" s="10" t="s">
        <v>25</v>
      </c>
      <c r="D97" s="7" t="s">
        <v>26</v>
      </c>
      <c r="E97" s="61" t="s">
        <v>64</v>
      </c>
      <c r="F97" s="63">
        <v>60</v>
      </c>
      <c r="G97" s="63">
        <v>0</v>
      </c>
      <c r="H97" s="63">
        <v>0</v>
      </c>
      <c r="I97" s="64">
        <v>2</v>
      </c>
      <c r="J97" s="69">
        <v>8</v>
      </c>
      <c r="K97" s="73" t="s">
        <v>69</v>
      </c>
      <c r="L97" s="71">
        <v>10</v>
      </c>
    </row>
    <row r="98" spans="1:12" ht="15">
      <c r="A98" s="14"/>
      <c r="B98" s="15"/>
      <c r="C98" s="11"/>
      <c r="D98" s="7" t="s">
        <v>27</v>
      </c>
      <c r="E98" s="62" t="s">
        <v>45</v>
      </c>
      <c r="F98" s="64">
        <v>250</v>
      </c>
      <c r="G98" s="64">
        <v>6</v>
      </c>
      <c r="H98" s="64">
        <v>6</v>
      </c>
      <c r="I98" s="64">
        <v>20</v>
      </c>
      <c r="J98" s="70">
        <v>156</v>
      </c>
      <c r="K98" s="73" t="s">
        <v>52</v>
      </c>
      <c r="L98" s="72">
        <v>10</v>
      </c>
    </row>
    <row r="99" spans="1:12" ht="15">
      <c r="A99" s="14"/>
      <c r="B99" s="15"/>
      <c r="C99" s="11"/>
      <c r="D99" s="7" t="s">
        <v>28</v>
      </c>
      <c r="E99" s="62" t="s">
        <v>92</v>
      </c>
      <c r="F99" s="64">
        <v>120</v>
      </c>
      <c r="G99" s="64">
        <v>14</v>
      </c>
      <c r="H99" s="64">
        <v>8</v>
      </c>
      <c r="I99" s="64">
        <v>6</v>
      </c>
      <c r="J99" s="70">
        <v>149</v>
      </c>
      <c r="K99" s="73" t="s">
        <v>94</v>
      </c>
      <c r="L99" s="72">
        <v>30</v>
      </c>
    </row>
    <row r="100" spans="1:12" ht="15">
      <c r="A100" s="14"/>
      <c r="B100" s="15"/>
      <c r="C100" s="11"/>
      <c r="D100" s="7" t="s">
        <v>29</v>
      </c>
      <c r="E100" s="62" t="s">
        <v>93</v>
      </c>
      <c r="F100" s="64">
        <v>150</v>
      </c>
      <c r="G100" s="64">
        <v>3</v>
      </c>
      <c r="H100" s="64">
        <v>5</v>
      </c>
      <c r="I100" s="64">
        <v>22</v>
      </c>
      <c r="J100" s="70">
        <v>148</v>
      </c>
      <c r="K100" s="73" t="s">
        <v>95</v>
      </c>
      <c r="L100" s="72">
        <v>25</v>
      </c>
    </row>
    <row r="101" spans="1:12" ht="15">
      <c r="A101" s="14"/>
      <c r="B101" s="15"/>
      <c r="C101" s="11"/>
      <c r="D101" s="7" t="s">
        <v>30</v>
      </c>
      <c r="E101" s="62" t="s">
        <v>68</v>
      </c>
      <c r="F101" s="64">
        <v>200</v>
      </c>
      <c r="G101" s="64">
        <v>0</v>
      </c>
      <c r="H101" s="64">
        <v>0</v>
      </c>
      <c r="I101" s="64">
        <v>15</v>
      </c>
      <c r="J101" s="70">
        <v>58</v>
      </c>
      <c r="K101" s="73" t="s">
        <v>73</v>
      </c>
      <c r="L101" s="72">
        <v>10</v>
      </c>
    </row>
    <row r="102" spans="1:12" ht="15">
      <c r="A102" s="14"/>
      <c r="B102" s="15"/>
      <c r="C102" s="11"/>
      <c r="D102" s="7" t="s">
        <v>31</v>
      </c>
      <c r="E102" s="62" t="s">
        <v>49</v>
      </c>
      <c r="F102" s="64">
        <v>30</v>
      </c>
      <c r="G102" s="64">
        <v>2</v>
      </c>
      <c r="H102" s="64">
        <v>5</v>
      </c>
      <c r="I102" s="64">
        <v>10</v>
      </c>
      <c r="J102" s="70">
        <v>52</v>
      </c>
      <c r="K102" s="45"/>
      <c r="L102" s="66">
        <v>5</v>
      </c>
    </row>
    <row r="103" spans="1:12" ht="15">
      <c r="A103" s="14"/>
      <c r="B103" s="15"/>
      <c r="C103" s="11"/>
      <c r="D103" s="7" t="s">
        <v>32</v>
      </c>
      <c r="E103" s="62" t="s">
        <v>50</v>
      </c>
      <c r="F103" s="64">
        <v>30</v>
      </c>
      <c r="G103" s="64">
        <v>1</v>
      </c>
      <c r="H103" s="64">
        <v>0</v>
      </c>
      <c r="I103" s="64">
        <v>7</v>
      </c>
      <c r="J103" s="70">
        <v>36</v>
      </c>
      <c r="K103" s="45"/>
      <c r="L103" s="66">
        <v>5</v>
      </c>
    </row>
    <row r="104" spans="1:12" ht="15">
      <c r="A104" s="16"/>
      <c r="B104" s="17"/>
      <c r="C104" s="8"/>
      <c r="D104" s="18" t="s">
        <v>33</v>
      </c>
      <c r="E104" s="9"/>
      <c r="F104" s="19">
        <f>SUM(F97:F103)</f>
        <v>840</v>
      </c>
      <c r="G104" s="19">
        <f>SUM(G97:G103)</f>
        <v>26</v>
      </c>
      <c r="H104" s="19">
        <f>SUM(H97:H103)</f>
        <v>24</v>
      </c>
      <c r="I104" s="19">
        <f>SUM(I97:I103)</f>
        <v>82</v>
      </c>
      <c r="J104" s="19">
        <f>SUM(J97:J103)</f>
        <v>607</v>
      </c>
      <c r="K104" s="25"/>
      <c r="L104" s="19">
        <f>SUM(L97:L103)</f>
        <v>95</v>
      </c>
    </row>
    <row r="105" spans="1:12" ht="15.75" customHeight="1" thickBot="1">
      <c r="A105" s="34">
        <f>A92</f>
        <v>2</v>
      </c>
      <c r="B105" s="34">
        <f>B92</f>
        <v>2</v>
      </c>
      <c r="C105" s="55" t="s">
        <v>4</v>
      </c>
      <c r="D105" s="56"/>
      <c r="E105" s="31"/>
      <c r="F105" s="32">
        <f t="shared" ref="F105" si="6">F96+F104</f>
        <v>840</v>
      </c>
      <c r="G105" s="32">
        <f t="shared" ref="G105" si="7">G96+G104</f>
        <v>26</v>
      </c>
      <c r="H105" s="32">
        <f t="shared" ref="H105" si="8">H96+H104</f>
        <v>24</v>
      </c>
      <c r="I105" s="32">
        <f t="shared" ref="I105" si="9">I96+I104</f>
        <v>82</v>
      </c>
      <c r="J105" s="32">
        <f t="shared" ref="J105" si="10">J96+J104</f>
        <v>607</v>
      </c>
      <c r="K105" s="33"/>
      <c r="L105" s="32">
        <f>L104</f>
        <v>95</v>
      </c>
    </row>
    <row r="106" spans="1:12" ht="15">
      <c r="A106" s="20">
        <v>2</v>
      </c>
      <c r="B106" s="21">
        <v>3</v>
      </c>
      <c r="C106" s="22" t="s">
        <v>20</v>
      </c>
      <c r="D106" s="5" t="s">
        <v>21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52" t="s">
        <v>41</v>
      </c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3"/>
      <c r="B108" s="15"/>
      <c r="C108" s="11"/>
      <c r="D108" s="7" t="s">
        <v>22</v>
      </c>
      <c r="E108" s="43"/>
      <c r="F108" s="44"/>
      <c r="G108" s="44"/>
      <c r="H108" s="44"/>
      <c r="I108" s="44"/>
      <c r="J108" s="44"/>
      <c r="K108" s="45"/>
      <c r="L108" s="44"/>
    </row>
    <row r="109" spans="1:12" ht="15">
      <c r="A109" s="23"/>
      <c r="B109" s="15"/>
      <c r="C109" s="11"/>
      <c r="D109" s="7" t="s">
        <v>23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3"/>
      <c r="B110" s="15"/>
      <c r="C110" s="11"/>
      <c r="D110" s="53" t="s">
        <v>40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>
      <c r="A111" s="24"/>
      <c r="B111" s="17"/>
      <c r="C111" s="8"/>
      <c r="D111" s="18" t="s">
        <v>33</v>
      </c>
      <c r="E111" s="9"/>
      <c r="F111" s="19"/>
      <c r="G111" s="19"/>
      <c r="H111" s="19"/>
      <c r="I111" s="19"/>
      <c r="J111" s="19"/>
      <c r="K111" s="25"/>
      <c r="L111" s="19"/>
    </row>
    <row r="112" spans="1:12" ht="15">
      <c r="A112" s="26">
        <f>A106</f>
        <v>2</v>
      </c>
      <c r="B112" s="13">
        <f>B106</f>
        <v>3</v>
      </c>
      <c r="C112" s="10" t="s">
        <v>25</v>
      </c>
      <c r="D112" s="7" t="s">
        <v>26</v>
      </c>
      <c r="E112" s="61" t="s">
        <v>74</v>
      </c>
      <c r="F112" s="63">
        <v>60</v>
      </c>
      <c r="G112" s="64">
        <v>1</v>
      </c>
      <c r="H112" s="64">
        <v>3</v>
      </c>
      <c r="I112" s="64">
        <v>5</v>
      </c>
      <c r="J112" s="69">
        <v>51</v>
      </c>
      <c r="K112" s="73" t="s">
        <v>78</v>
      </c>
      <c r="L112" s="65">
        <v>5</v>
      </c>
    </row>
    <row r="113" spans="1:12" ht="15">
      <c r="A113" s="23"/>
      <c r="B113" s="15"/>
      <c r="C113" s="11"/>
      <c r="D113" s="7" t="s">
        <v>27</v>
      </c>
      <c r="E113" s="62" t="s">
        <v>57</v>
      </c>
      <c r="F113" s="64">
        <v>255</v>
      </c>
      <c r="G113" s="64">
        <v>2</v>
      </c>
      <c r="H113" s="64">
        <v>6</v>
      </c>
      <c r="I113" s="64">
        <v>12</v>
      </c>
      <c r="J113" s="70">
        <v>114</v>
      </c>
      <c r="K113" s="73" t="s">
        <v>61</v>
      </c>
      <c r="L113" s="66">
        <v>10</v>
      </c>
    </row>
    <row r="114" spans="1:12" ht="15">
      <c r="A114" s="23"/>
      <c r="B114" s="15"/>
      <c r="C114" s="11"/>
      <c r="D114" s="7" t="s">
        <v>28</v>
      </c>
      <c r="E114" s="62" t="s">
        <v>76</v>
      </c>
      <c r="F114" s="64">
        <v>270</v>
      </c>
      <c r="G114" s="64">
        <v>26</v>
      </c>
      <c r="H114" s="64">
        <v>20</v>
      </c>
      <c r="I114" s="64">
        <v>40</v>
      </c>
      <c r="J114" s="70">
        <v>468</v>
      </c>
      <c r="K114" s="73" t="s">
        <v>80</v>
      </c>
      <c r="L114" s="66">
        <v>60</v>
      </c>
    </row>
    <row r="115" spans="1:12" ht="15">
      <c r="A115" s="23"/>
      <c r="B115" s="15"/>
      <c r="C115" s="11"/>
      <c r="D115" s="7" t="s">
        <v>29</v>
      </c>
      <c r="E115" s="62"/>
      <c r="F115" s="64"/>
      <c r="G115" s="64"/>
      <c r="H115" s="64"/>
      <c r="I115" s="64"/>
      <c r="J115" s="70"/>
      <c r="K115" s="73"/>
      <c r="L115" s="66"/>
    </row>
    <row r="116" spans="1:12" ht="15">
      <c r="A116" s="23"/>
      <c r="B116" s="15"/>
      <c r="C116" s="11"/>
      <c r="D116" s="7" t="s">
        <v>30</v>
      </c>
      <c r="E116" s="62" t="s">
        <v>48</v>
      </c>
      <c r="F116" s="64">
        <v>200</v>
      </c>
      <c r="G116" s="64">
        <v>0</v>
      </c>
      <c r="H116" s="64">
        <v>0</v>
      </c>
      <c r="I116" s="64">
        <v>32</v>
      </c>
      <c r="J116" s="70">
        <v>126</v>
      </c>
      <c r="K116" s="73" t="s">
        <v>55</v>
      </c>
      <c r="L116" s="66">
        <v>10</v>
      </c>
    </row>
    <row r="117" spans="1:12" ht="15">
      <c r="A117" s="23"/>
      <c r="B117" s="15"/>
      <c r="C117" s="11"/>
      <c r="D117" s="7" t="s">
        <v>31</v>
      </c>
      <c r="E117" s="62" t="s">
        <v>49</v>
      </c>
      <c r="F117" s="64">
        <v>30</v>
      </c>
      <c r="G117" s="64">
        <v>2</v>
      </c>
      <c r="H117" s="64">
        <v>5</v>
      </c>
      <c r="I117" s="64">
        <v>10</v>
      </c>
      <c r="J117" s="70">
        <v>52</v>
      </c>
      <c r="K117" s="45"/>
      <c r="L117" s="66">
        <v>5</v>
      </c>
    </row>
    <row r="118" spans="1:12" ht="15">
      <c r="A118" s="23"/>
      <c r="B118" s="15"/>
      <c r="C118" s="11"/>
      <c r="D118" s="7" t="s">
        <v>32</v>
      </c>
      <c r="E118" s="62" t="s">
        <v>50</v>
      </c>
      <c r="F118" s="64">
        <v>30</v>
      </c>
      <c r="G118" s="64">
        <v>1</v>
      </c>
      <c r="H118" s="64">
        <v>0</v>
      </c>
      <c r="I118" s="64">
        <v>7</v>
      </c>
      <c r="J118" s="70">
        <v>36</v>
      </c>
      <c r="K118" s="45"/>
      <c r="L118" s="66">
        <v>5</v>
      </c>
    </row>
    <row r="119" spans="1:12" ht="15">
      <c r="A119" s="24"/>
      <c r="B119" s="17"/>
      <c r="C119" s="8"/>
      <c r="D119" s="18" t="s">
        <v>33</v>
      </c>
      <c r="E119" s="9"/>
      <c r="F119" s="19">
        <f>SUM(F112:F118)</f>
        <v>845</v>
      </c>
      <c r="G119" s="19">
        <f>SUM(G112:G118)</f>
        <v>32</v>
      </c>
      <c r="H119" s="19">
        <f>SUM(H112:H118)</f>
        <v>34</v>
      </c>
      <c r="I119" s="19">
        <f>SUM(I112:I118)</f>
        <v>106</v>
      </c>
      <c r="J119" s="19">
        <f>SUM(J112:J118)</f>
        <v>847</v>
      </c>
      <c r="K119" s="25"/>
      <c r="L119" s="19">
        <f>SUM(L112:L118)</f>
        <v>95</v>
      </c>
    </row>
    <row r="120" spans="1:12" ht="15.75" customHeight="1" thickBot="1">
      <c r="A120" s="29">
        <f>A106</f>
        <v>2</v>
      </c>
      <c r="B120" s="30">
        <f>B106</f>
        <v>3</v>
      </c>
      <c r="C120" s="55" t="s">
        <v>4</v>
      </c>
      <c r="D120" s="56"/>
      <c r="E120" s="31"/>
      <c r="F120" s="32">
        <f t="shared" ref="F120" si="11">F111+F119</f>
        <v>845</v>
      </c>
      <c r="G120" s="32">
        <f t="shared" ref="G120" si="12">G111+G119</f>
        <v>32</v>
      </c>
      <c r="H120" s="32">
        <f t="shared" ref="H120" si="13">H111+H119</f>
        <v>34</v>
      </c>
      <c r="I120" s="32">
        <f t="shared" ref="I120" si="14">I111+I119</f>
        <v>106</v>
      </c>
      <c r="J120" s="32">
        <f t="shared" ref="J120" si="15">J111+J119</f>
        <v>847</v>
      </c>
      <c r="K120" s="33"/>
      <c r="L120" s="32">
        <f>L119</f>
        <v>95</v>
      </c>
    </row>
    <row r="121" spans="1:12" ht="15">
      <c r="A121" s="20">
        <v>2</v>
      </c>
      <c r="B121" s="21">
        <v>4</v>
      </c>
      <c r="C121" s="22" t="s">
        <v>20</v>
      </c>
      <c r="D121" s="5" t="s">
        <v>21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23"/>
      <c r="B122" s="15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5">
      <c r="A123" s="23"/>
      <c r="B123" s="15"/>
      <c r="C123" s="11"/>
      <c r="D123" s="53" t="s">
        <v>26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>
      <c r="A124" s="23"/>
      <c r="B124" s="15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23"/>
      <c r="B125" s="15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24"/>
      <c r="B126" s="17"/>
      <c r="C126" s="8"/>
      <c r="D126" s="18" t="s">
        <v>33</v>
      </c>
      <c r="E126" s="9"/>
      <c r="F126" s="19"/>
      <c r="G126" s="19"/>
      <c r="H126" s="19"/>
      <c r="I126" s="19"/>
      <c r="J126" s="19"/>
      <c r="K126" s="25"/>
      <c r="L126" s="19"/>
    </row>
    <row r="127" spans="1:12" ht="15">
      <c r="A127" s="26">
        <f>A121</f>
        <v>2</v>
      </c>
      <c r="B127" s="13">
        <f>B121</f>
        <v>4</v>
      </c>
      <c r="C127" s="10" t="s">
        <v>25</v>
      </c>
      <c r="D127" s="7" t="s">
        <v>26</v>
      </c>
      <c r="E127" s="61" t="s">
        <v>82</v>
      </c>
      <c r="F127" s="63">
        <v>60</v>
      </c>
      <c r="G127" s="64">
        <v>2</v>
      </c>
      <c r="H127" s="64">
        <v>7</v>
      </c>
      <c r="I127" s="64">
        <v>9</v>
      </c>
      <c r="J127" s="63">
        <v>110</v>
      </c>
      <c r="K127" s="73" t="s">
        <v>86</v>
      </c>
      <c r="L127" s="71">
        <v>10</v>
      </c>
    </row>
    <row r="128" spans="1:12" ht="15">
      <c r="A128" s="23"/>
      <c r="B128" s="15"/>
      <c r="C128" s="11"/>
      <c r="D128" s="7" t="s">
        <v>27</v>
      </c>
      <c r="E128" s="62" t="s">
        <v>65</v>
      </c>
      <c r="F128" s="64">
        <v>250</v>
      </c>
      <c r="G128" s="64">
        <v>3</v>
      </c>
      <c r="H128" s="64">
        <v>3</v>
      </c>
      <c r="I128" s="64">
        <v>21</v>
      </c>
      <c r="J128" s="64">
        <v>122</v>
      </c>
      <c r="K128" s="73" t="s">
        <v>70</v>
      </c>
      <c r="L128" s="72">
        <v>10</v>
      </c>
    </row>
    <row r="129" spans="1:12" ht="15">
      <c r="A129" s="23"/>
      <c r="B129" s="15"/>
      <c r="C129" s="11"/>
      <c r="D129" s="7" t="s">
        <v>28</v>
      </c>
      <c r="E129" s="62" t="s">
        <v>84</v>
      </c>
      <c r="F129" s="64">
        <v>95</v>
      </c>
      <c r="G129" s="64">
        <v>18</v>
      </c>
      <c r="H129" s="64">
        <v>8</v>
      </c>
      <c r="I129" s="64">
        <v>13</v>
      </c>
      <c r="J129" s="64">
        <v>199</v>
      </c>
      <c r="K129" s="73" t="s">
        <v>88</v>
      </c>
      <c r="L129" s="72">
        <v>40</v>
      </c>
    </row>
    <row r="130" spans="1:12" ht="15">
      <c r="A130" s="23"/>
      <c r="B130" s="15"/>
      <c r="C130" s="11"/>
      <c r="D130" s="7" t="s">
        <v>29</v>
      </c>
      <c r="E130" s="62" t="s">
        <v>85</v>
      </c>
      <c r="F130" s="64">
        <v>150</v>
      </c>
      <c r="G130" s="64">
        <v>9</v>
      </c>
      <c r="H130" s="64">
        <v>6</v>
      </c>
      <c r="I130" s="64">
        <v>43</v>
      </c>
      <c r="J130" s="64">
        <v>166</v>
      </c>
      <c r="K130" s="73" t="s">
        <v>89</v>
      </c>
      <c r="L130" s="72">
        <v>25</v>
      </c>
    </row>
    <row r="131" spans="1:12" ht="15">
      <c r="A131" s="23"/>
      <c r="B131" s="15"/>
      <c r="C131" s="11"/>
      <c r="D131" s="7" t="s">
        <v>30</v>
      </c>
      <c r="E131" s="62" t="s">
        <v>77</v>
      </c>
      <c r="F131" s="64">
        <v>200</v>
      </c>
      <c r="G131" s="64">
        <v>1</v>
      </c>
      <c r="H131" s="64">
        <v>0</v>
      </c>
      <c r="I131" s="64">
        <v>20</v>
      </c>
      <c r="J131" s="64">
        <v>92</v>
      </c>
      <c r="K131" s="73" t="s">
        <v>81</v>
      </c>
      <c r="L131" s="72">
        <v>15</v>
      </c>
    </row>
    <row r="132" spans="1:12" ht="15">
      <c r="A132" s="23"/>
      <c r="B132" s="15"/>
      <c r="C132" s="11"/>
      <c r="D132" s="7" t="s">
        <v>31</v>
      </c>
      <c r="E132" s="62" t="s">
        <v>49</v>
      </c>
      <c r="F132" s="64">
        <v>30</v>
      </c>
      <c r="G132" s="64">
        <v>2</v>
      </c>
      <c r="H132" s="64">
        <v>5</v>
      </c>
      <c r="I132" s="64">
        <v>10</v>
      </c>
      <c r="J132" s="64">
        <v>52</v>
      </c>
      <c r="K132" s="45"/>
      <c r="L132" s="66">
        <v>5</v>
      </c>
    </row>
    <row r="133" spans="1:12" ht="15">
      <c r="A133" s="23"/>
      <c r="B133" s="15"/>
      <c r="C133" s="11"/>
      <c r="D133" s="7" t="s">
        <v>32</v>
      </c>
      <c r="E133" s="62" t="s">
        <v>50</v>
      </c>
      <c r="F133" s="64">
        <v>30</v>
      </c>
      <c r="G133" s="64">
        <v>1</v>
      </c>
      <c r="H133" s="64">
        <v>0</v>
      </c>
      <c r="I133" s="64">
        <v>7</v>
      </c>
      <c r="J133" s="64">
        <v>36</v>
      </c>
      <c r="K133" s="45"/>
      <c r="L133" s="66">
        <v>5</v>
      </c>
    </row>
    <row r="134" spans="1:12" ht="15">
      <c r="A134" s="24"/>
      <c r="B134" s="17"/>
      <c r="C134" s="8"/>
      <c r="D134" s="18" t="s">
        <v>33</v>
      </c>
      <c r="E134" s="9"/>
      <c r="F134" s="19">
        <f>SUM(F127:F133)</f>
        <v>815</v>
      </c>
      <c r="G134" s="19">
        <f>SUM(G127:G133)</f>
        <v>36</v>
      </c>
      <c r="H134" s="19">
        <f>SUM(H127:H133)</f>
        <v>29</v>
      </c>
      <c r="I134" s="19">
        <f>SUM(I127:I133)</f>
        <v>123</v>
      </c>
      <c r="J134" s="19">
        <f>SUM(J127:J133)</f>
        <v>777</v>
      </c>
      <c r="K134" s="25"/>
      <c r="L134" s="19">
        <f>SUM(L127:L133)</f>
        <v>110</v>
      </c>
    </row>
    <row r="135" spans="1:12" ht="15.75" customHeight="1" thickBot="1">
      <c r="A135" s="29">
        <f>A121</f>
        <v>2</v>
      </c>
      <c r="B135" s="30">
        <f>B121</f>
        <v>4</v>
      </c>
      <c r="C135" s="55" t="s">
        <v>4</v>
      </c>
      <c r="D135" s="56"/>
      <c r="E135" s="31"/>
      <c r="F135" s="32">
        <f t="shared" ref="F135" si="16">F126+F134</f>
        <v>815</v>
      </c>
      <c r="G135" s="32">
        <f t="shared" ref="G135" si="17">G126+G134</f>
        <v>36</v>
      </c>
      <c r="H135" s="32">
        <f t="shared" ref="H135" si="18">H126+H134</f>
        <v>29</v>
      </c>
      <c r="I135" s="32">
        <f t="shared" ref="I135" si="19">I126+I134</f>
        <v>123</v>
      </c>
      <c r="J135" s="32">
        <f t="shared" ref="J135" si="20">J126+J134</f>
        <v>777</v>
      </c>
      <c r="K135" s="33"/>
      <c r="L135" s="32">
        <f>L134</f>
        <v>110</v>
      </c>
    </row>
    <row r="136" spans="1:12" ht="15">
      <c r="A136" s="20">
        <v>2</v>
      </c>
      <c r="B136" s="21">
        <v>5</v>
      </c>
      <c r="C136" s="22" t="s">
        <v>20</v>
      </c>
      <c r="D136" s="5" t="s">
        <v>21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23"/>
      <c r="B137" s="15"/>
      <c r="C137" s="11"/>
      <c r="D137" s="52" t="s">
        <v>29</v>
      </c>
      <c r="E137" s="43"/>
      <c r="F137" s="44"/>
      <c r="G137" s="44"/>
      <c r="H137" s="44"/>
      <c r="I137" s="44"/>
      <c r="J137" s="44"/>
      <c r="K137" s="45"/>
      <c r="L137" s="44"/>
    </row>
    <row r="138" spans="1:12" ht="15">
      <c r="A138" s="23"/>
      <c r="B138" s="15"/>
      <c r="C138" s="11"/>
      <c r="D138" s="7" t="s">
        <v>22</v>
      </c>
      <c r="E138" s="43"/>
      <c r="F138" s="44"/>
      <c r="G138" s="44"/>
      <c r="H138" s="44"/>
      <c r="I138" s="44"/>
      <c r="J138" s="44"/>
      <c r="K138" s="45"/>
      <c r="L138" s="44"/>
    </row>
    <row r="139" spans="1:12" ht="15">
      <c r="A139" s="23"/>
      <c r="B139" s="15"/>
      <c r="C139" s="11"/>
      <c r="D139" s="7" t="s">
        <v>23</v>
      </c>
      <c r="E139" s="43"/>
      <c r="F139" s="44"/>
      <c r="G139" s="44"/>
      <c r="H139" s="44"/>
      <c r="I139" s="44"/>
      <c r="J139" s="44"/>
      <c r="K139" s="45"/>
      <c r="L139" s="44"/>
    </row>
    <row r="140" spans="1:12" ht="15">
      <c r="A140" s="24"/>
      <c r="B140" s="17"/>
      <c r="C140" s="8"/>
      <c r="D140" s="18" t="s">
        <v>33</v>
      </c>
      <c r="E140" s="9"/>
      <c r="F140" s="19"/>
      <c r="G140" s="19"/>
      <c r="H140" s="19"/>
      <c r="I140" s="19"/>
      <c r="J140" s="19"/>
      <c r="K140" s="25"/>
      <c r="L140" s="19"/>
    </row>
    <row r="141" spans="1:12" ht="15">
      <c r="A141" s="26">
        <f>A136</f>
        <v>2</v>
      </c>
      <c r="B141" s="13">
        <f>B136</f>
        <v>5</v>
      </c>
      <c r="C141" s="10" t="s">
        <v>25</v>
      </c>
      <c r="D141" s="7" t="s">
        <v>26</v>
      </c>
      <c r="E141" s="61" t="s">
        <v>74</v>
      </c>
      <c r="F141" s="63">
        <v>60</v>
      </c>
      <c r="G141" s="64">
        <v>1</v>
      </c>
      <c r="H141" s="64">
        <v>3</v>
      </c>
      <c r="I141" s="64">
        <v>5</v>
      </c>
      <c r="J141" s="63">
        <v>51</v>
      </c>
      <c r="K141" s="73" t="s">
        <v>78</v>
      </c>
      <c r="L141" s="71">
        <v>5</v>
      </c>
    </row>
    <row r="142" spans="1:12" ht="15">
      <c r="A142" s="23"/>
      <c r="B142" s="15"/>
      <c r="C142" s="11"/>
      <c r="D142" s="7" t="s">
        <v>27</v>
      </c>
      <c r="E142" s="62" t="s">
        <v>83</v>
      </c>
      <c r="F142" s="64">
        <v>250</v>
      </c>
      <c r="G142" s="64">
        <v>2</v>
      </c>
      <c r="H142" s="64">
        <v>3</v>
      </c>
      <c r="I142" s="64">
        <v>17</v>
      </c>
      <c r="J142" s="64">
        <v>104</v>
      </c>
      <c r="K142" s="73" t="s">
        <v>87</v>
      </c>
      <c r="L142" s="72">
        <v>10</v>
      </c>
    </row>
    <row r="143" spans="1:12" ht="15">
      <c r="A143" s="23"/>
      <c r="B143" s="15"/>
      <c r="C143" s="11"/>
      <c r="D143" s="7" t="s">
        <v>28</v>
      </c>
      <c r="E143" s="62" t="s">
        <v>96</v>
      </c>
      <c r="F143" s="64">
        <v>90</v>
      </c>
      <c r="G143" s="64">
        <v>19</v>
      </c>
      <c r="H143" s="64">
        <v>12</v>
      </c>
      <c r="I143" s="64">
        <v>0</v>
      </c>
      <c r="J143" s="64">
        <v>186</v>
      </c>
      <c r="K143" s="73" t="s">
        <v>97</v>
      </c>
      <c r="L143" s="72">
        <v>40</v>
      </c>
    </row>
    <row r="144" spans="1:12" ht="15">
      <c r="A144" s="23"/>
      <c r="B144" s="15"/>
      <c r="C144" s="11"/>
      <c r="D144" s="7" t="s">
        <v>29</v>
      </c>
      <c r="E144" s="62" t="s">
        <v>67</v>
      </c>
      <c r="F144" s="64">
        <v>150</v>
      </c>
      <c r="G144" s="64">
        <v>9</v>
      </c>
      <c r="H144" s="64">
        <v>6</v>
      </c>
      <c r="I144" s="64">
        <v>39</v>
      </c>
      <c r="J144" s="64">
        <v>238</v>
      </c>
      <c r="K144" s="73" t="s">
        <v>72</v>
      </c>
      <c r="L144" s="72">
        <v>20</v>
      </c>
    </row>
    <row r="145" spans="1:12" ht="15">
      <c r="A145" s="23"/>
      <c r="B145" s="15"/>
      <c r="C145" s="11"/>
      <c r="D145" s="7" t="s">
        <v>30</v>
      </c>
      <c r="E145" s="62" t="s">
        <v>48</v>
      </c>
      <c r="F145" s="64">
        <v>200</v>
      </c>
      <c r="G145" s="64">
        <v>0</v>
      </c>
      <c r="H145" s="64">
        <v>0</v>
      </c>
      <c r="I145" s="64">
        <v>32</v>
      </c>
      <c r="J145" s="64">
        <v>126</v>
      </c>
      <c r="K145" s="73" t="s">
        <v>55</v>
      </c>
      <c r="L145" s="72">
        <v>10</v>
      </c>
    </row>
    <row r="146" spans="1:12" ht="15">
      <c r="A146" s="23"/>
      <c r="B146" s="15"/>
      <c r="C146" s="11"/>
      <c r="D146" s="7" t="s">
        <v>31</v>
      </c>
      <c r="E146" s="62" t="s">
        <v>49</v>
      </c>
      <c r="F146" s="64">
        <v>30</v>
      </c>
      <c r="G146" s="64">
        <v>2</v>
      </c>
      <c r="H146" s="64">
        <v>5</v>
      </c>
      <c r="I146" s="64">
        <v>10</v>
      </c>
      <c r="J146" s="64">
        <v>52</v>
      </c>
      <c r="K146" s="45"/>
      <c r="L146" s="66">
        <v>5</v>
      </c>
    </row>
    <row r="147" spans="1:12" ht="15">
      <c r="A147" s="23"/>
      <c r="B147" s="15"/>
      <c r="C147" s="11"/>
      <c r="D147" s="7" t="s">
        <v>32</v>
      </c>
      <c r="E147" s="62" t="s">
        <v>50</v>
      </c>
      <c r="F147" s="64">
        <v>30</v>
      </c>
      <c r="G147" s="64">
        <v>1</v>
      </c>
      <c r="H147" s="64">
        <v>0</v>
      </c>
      <c r="I147" s="64">
        <v>7</v>
      </c>
      <c r="J147" s="64">
        <v>36</v>
      </c>
      <c r="K147" s="45"/>
      <c r="L147" s="66">
        <v>5</v>
      </c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810</v>
      </c>
      <c r="G148" s="19">
        <f>SUM(G141:G147)</f>
        <v>34</v>
      </c>
      <c r="H148" s="19">
        <f>SUM(H141:H147)</f>
        <v>29</v>
      </c>
      <c r="I148" s="19">
        <f>SUM(I141:I147)</f>
        <v>110</v>
      </c>
      <c r="J148" s="19">
        <f>SUM(J141:J147)</f>
        <v>793</v>
      </c>
      <c r="K148" s="25"/>
      <c r="L148" s="19">
        <f>SUM(L141:L147)</f>
        <v>95</v>
      </c>
    </row>
    <row r="149" spans="1:12" ht="15.75" customHeight="1" thickBot="1">
      <c r="A149" s="29">
        <f>A136</f>
        <v>2</v>
      </c>
      <c r="B149" s="30">
        <f>B136</f>
        <v>5</v>
      </c>
      <c r="C149" s="55" t="s">
        <v>4</v>
      </c>
      <c r="D149" s="56"/>
      <c r="E149" s="31"/>
      <c r="F149" s="32">
        <f t="shared" ref="F149" si="21">F140+F148</f>
        <v>810</v>
      </c>
      <c r="G149" s="32">
        <f t="shared" ref="G149" si="22">G140+G148</f>
        <v>34</v>
      </c>
      <c r="H149" s="32">
        <f t="shared" ref="H149" si="23">H140+H148</f>
        <v>29</v>
      </c>
      <c r="I149" s="32">
        <f t="shared" ref="I149" si="24">I140+I148</f>
        <v>110</v>
      </c>
      <c r="J149" s="32">
        <f t="shared" ref="J149" si="25">J140+J148</f>
        <v>793</v>
      </c>
      <c r="K149" s="33"/>
      <c r="L149" s="32">
        <f>L148</f>
        <v>95</v>
      </c>
    </row>
    <row r="150" spans="1:12" ht="13.5" thickBot="1">
      <c r="A150" s="27"/>
      <c r="B150" s="28"/>
      <c r="C150" s="60" t="s">
        <v>5</v>
      </c>
      <c r="D150" s="60"/>
      <c r="E150" s="60"/>
      <c r="F150" s="54">
        <f>(F20+F33+F48+F62+F77++F91+F105+F120+F135+F149)/(IF(F20=0,0,1)+IF(F33=0,0,1)+IF(F48=0,0,1)+IF(F62=0,0,1)+IF(F77=0,0,1)+IF(F91=0,0,1)+IF(F105=0,0,1)+IF(F120=0,0,1)+IF(F135=0,0,1)+IF(F149=0,0,1))</f>
        <v>830</v>
      </c>
      <c r="G150" s="54">
        <f>(G20+G33+G48+G62+G77+G91+G105+G120+G135+G149)/(IF(G20=0,0,1)+IF(G33=0,0,1)+IF(G48=0,0,1)+IF(G62=0,0,1)+IF(G77=0,0,1)+IF(G91=0,0,1)+IF(G105=0,0,1)+IF(G120=0,0,1)+IF(G135=0,0,1)+IF(G149=0,0,1))</f>
        <v>31.23</v>
      </c>
      <c r="H150" s="54">
        <f>(H20+H33+H48+H62+H77+H91+H105+H120+H135+H149)/(IF(H20=0,0,1)+IF(H33=0,0,1)+IF(H48=0,0,1)+IF(H62=0,0,1)+IF(H77=0,0,1)+IF(H91=0,0,1)+IF(H105=0,0,1)+IF(H120=0,0,1)+IF(H135=0,0,1)+IF(H149=0,0,1))</f>
        <v>32.200000000000003</v>
      </c>
      <c r="I150" s="54">
        <f>(I20+I33+I48+I62+I77+I91+I105+I120+I135+I149)/(IF(I20=0,0,1)+IF(I33=0,0,1)+IF(I48=0,0,1)+IF(I62=0,0,1)+IF(I77=0,0,1)+IF(I91=0,0,1)+IF(I105=0,0,1)+IF(I120=0,0,1)+IF(I135=0,0,1)+IF(I149=0,0,1))</f>
        <v>108.13</v>
      </c>
      <c r="J150" s="54">
        <f>(J20+J33+J48+J62+J77+J91+J105+J120+J135+J149)/(IF(J20=0,0,1)+IF(J33=0,0,1)+IF(J48=0,0,1)+IF(J62=0,0,1)+IF(J77=0,0,1)+IF(J91=0,0,1)+IF(J105=0,0,1)+IF(J120=0,0,1)+IF(J135=0,0,1)+IF(J149=0,0,1))</f>
        <v>800.7</v>
      </c>
      <c r="K150" s="35"/>
      <c r="L150" s="35"/>
    </row>
  </sheetData>
  <mergeCells count="14">
    <mergeCell ref="C48:D48"/>
    <mergeCell ref="C62:D62"/>
    <mergeCell ref="C77:D77"/>
    <mergeCell ref="C150:E150"/>
    <mergeCell ref="C91:D91"/>
    <mergeCell ref="C105:D105"/>
    <mergeCell ref="C120:D120"/>
    <mergeCell ref="C135:D135"/>
    <mergeCell ref="C149:D149"/>
    <mergeCell ref="C20:D20"/>
    <mergeCell ref="C1:E1"/>
    <mergeCell ref="H1:K1"/>
    <mergeCell ref="H2:K2"/>
    <mergeCell ref="C33:D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2023-10-18T06:46:22Z</cp:lastPrinted>
  <dcterms:created xsi:type="dcterms:W3CDTF">2022-05-16T14:23:56Z</dcterms:created>
  <dcterms:modified xsi:type="dcterms:W3CDTF">2025-01-22T05:56:27Z</dcterms:modified>
</cp:coreProperties>
</file>